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drias/Downloads/"/>
    </mc:Choice>
  </mc:AlternateContent>
  <xr:revisionPtr revIDLastSave="0" documentId="13_ncr:1_{10CACE22-AE2B-694E-ACE4-D99D432EA160}" xr6:coauthVersionLast="47" xr6:coauthVersionMax="47" xr10:uidLastSave="{00000000-0000-0000-0000-000000000000}"/>
  <bookViews>
    <workbookView xWindow="360" yWindow="500" windowWidth="15580" windowHeight="9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6" i="1" l="1"/>
  <c r="G166" i="1"/>
  <c r="H166" i="1"/>
  <c r="I166" i="1"/>
  <c r="J166" i="1"/>
  <c r="G89" i="1"/>
  <c r="H89" i="1"/>
  <c r="I89" i="1"/>
  <c r="J89" i="1"/>
  <c r="K89" i="1"/>
  <c r="L89" i="1"/>
  <c r="F89" i="1"/>
  <c r="F13" i="1" l="1"/>
  <c r="G13" i="1"/>
  <c r="H13" i="1"/>
  <c r="I13" i="1"/>
  <c r="J13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H185" i="1"/>
  <c r="G185" i="1"/>
  <c r="G196" i="1" s="1"/>
  <c r="F185" i="1"/>
  <c r="F196" i="1" s="1"/>
  <c r="B177" i="1"/>
  <c r="A177" i="1"/>
  <c r="L176" i="1"/>
  <c r="J176" i="1"/>
  <c r="J177" i="1" s="1"/>
  <c r="I176" i="1"/>
  <c r="I177" i="1" s="1"/>
  <c r="H176" i="1"/>
  <c r="H177" i="1" s="1"/>
  <c r="G176" i="1"/>
  <c r="G177" i="1" s="1"/>
  <c r="F176" i="1"/>
  <c r="F177" i="1" s="1"/>
  <c r="B167" i="1"/>
  <c r="A167" i="1"/>
  <c r="L16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13" i="1"/>
  <c r="L24" i="1" s="1"/>
  <c r="J24" i="1"/>
  <c r="L177" i="1" l="1"/>
  <c r="H157" i="1"/>
  <c r="J196" i="1"/>
  <c r="I196" i="1"/>
  <c r="H196" i="1"/>
  <c r="G157" i="1"/>
  <c r="F157" i="1"/>
  <c r="H138" i="1"/>
  <c r="H197" i="1" s="1"/>
  <c r="G138" i="1"/>
  <c r="I138" i="1"/>
  <c r="I119" i="1"/>
  <c r="H119" i="1"/>
  <c r="G119" i="1"/>
  <c r="L197" i="1"/>
  <c r="J81" i="1"/>
  <c r="J197" i="1" s="1"/>
  <c r="I81" i="1"/>
  <c r="H81" i="1"/>
  <c r="G81" i="1"/>
  <c r="J62" i="1"/>
  <c r="H62" i="1"/>
  <c r="G62" i="1"/>
  <c r="J43" i="1"/>
  <c r="I43" i="1"/>
  <c r="F197" i="1"/>
  <c r="G24" i="1"/>
  <c r="I197" i="1" l="1"/>
  <c r="G197" i="1"/>
</calcChain>
</file>

<file path=xl/sharedStrings.xml><?xml version="1.0" encoding="utf-8"?>
<sst xmlns="http://schemas.openxmlformats.org/spreadsheetml/2006/main" count="430" uniqueCount="147">
  <si>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</si>
  <si>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</si>
  <si>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</si>
  <si>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</si>
  <si>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</si>
  <si>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</si>
  <si>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</si>
  <si>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</si>
  <si>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</si>
  <si>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</si>
  <si>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</si>
  <si>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</si>
  <si>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</si>
  <si>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</si>
  <si>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</si>
  <si>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</si>
  <si>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</si>
  <si>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</si>
  <si>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</si>
  <si>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</si>
  <si>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</si>
  <si>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</si>
  <si>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</si>
  <si>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</si>
  <si>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</si>
  <si>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</si>
  <si>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</si>
  <si>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</si>
  <si>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</si>
  <si>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</si>
  <si>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</si>
  <si>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</si>
  <si>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</si>
  <si>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</si>
  <si>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</si>
  <si>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</si>
  <si>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</si>
  <si>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</si>
  <si>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</si>
  <si>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масло сливочным</t>
  </si>
  <si>
    <t>Рагу из мяса птицы</t>
  </si>
  <si>
    <t>чай с лимоном</t>
  </si>
  <si>
    <t>хлеб пшеничный</t>
  </si>
  <si>
    <t>Фрукты сезонные</t>
  </si>
  <si>
    <t>Овощи натуральные свежие или соленые порционно (огурцы)</t>
  </si>
  <si>
    <t>кисломол.</t>
  </si>
  <si>
    <t>масло сливочное</t>
  </si>
  <si>
    <t>хлеб ржаной</t>
  </si>
  <si>
    <t>Суп с макаронными изделиями и картофелем</t>
  </si>
  <si>
    <t>Зразы рубленные из мяса говядины с маслом сливочным</t>
  </si>
  <si>
    <t>Картофельное пюре с маслом сливочным</t>
  </si>
  <si>
    <t>сладкое</t>
  </si>
  <si>
    <t>Кисель из плодов или ягод свежих</t>
  </si>
  <si>
    <t>Сок фруктовый</t>
  </si>
  <si>
    <t>Масло сливочное, сыр Российский (порциями)</t>
  </si>
  <si>
    <t>№174 2015г.</t>
  </si>
  <si>
    <t>№14 2015г.</t>
  </si>
  <si>
    <t>Суп картофельный с бобовыми</t>
  </si>
  <si>
    <t>Биточки из говядины с маслом сливочным</t>
  </si>
  <si>
    <t>Макаронные изделия отварные с маслом сливочным</t>
  </si>
  <si>
    <t>Компот из смеси сухофруктов</t>
  </si>
  <si>
    <t>№102 2015г.</t>
  </si>
  <si>
    <t>№71 2015г.</t>
  </si>
  <si>
    <t>№268 2015г.</t>
  </si>
  <si>
    <t>№203 2015г.</t>
  </si>
  <si>
    <t>№349 2015г.</t>
  </si>
  <si>
    <t>Омлет натуральный с маслом сливочным</t>
  </si>
  <si>
    <t>Кофейный напиток с молоком</t>
  </si>
  <si>
    <t>Икра кабачковая</t>
  </si>
  <si>
    <t>масло сливочное, сыр Российский (порциями)</t>
  </si>
  <si>
    <t>Борщ с капустой и картофелем со сметаной</t>
  </si>
  <si>
    <t>Рыба минтай припущенная с маслом сливочным</t>
  </si>
  <si>
    <t>Картофель отварной с маслом сливочным</t>
  </si>
  <si>
    <t>Напиток из плодов шиповника</t>
  </si>
  <si>
    <t>Макароны отварные с сыром с маслом сливочным</t>
  </si>
  <si>
    <t>Кисель из яблок</t>
  </si>
  <si>
    <t>Биойогурт фруктовый (яблочный, персиковый, абрикосовый, банановый) в индивидуальной упаковке</t>
  </si>
  <si>
    <t>Масло сливочное (порциями)</t>
  </si>
  <si>
    <t>кисломол</t>
  </si>
  <si>
    <t>Суп картофельный с крупой рисовой</t>
  </si>
  <si>
    <t>Котлетыиз мяса говядины с маслом сливочным</t>
  </si>
  <si>
    <t>Каша гречневая  с маслом  сливочным "Крестьянским" 72,5%</t>
  </si>
  <si>
    <t>Запеканка из творога с морковью и смолоком сгущенным</t>
  </si>
  <si>
    <t>Какао с молоком</t>
  </si>
  <si>
    <t>Щи из свежей капусты с картофелем</t>
  </si>
  <si>
    <t>Плов из птицы</t>
  </si>
  <si>
    <t>Масло сливочное, сыр "Российский"</t>
  </si>
  <si>
    <t>Каша вязкая молочная из овсяной крупы с маслос сливочным "Крестьянским" 72,5%</t>
  </si>
  <si>
    <t>Суп из овощей со сметаной</t>
  </si>
  <si>
    <t>Тефтели из мяса с соусом сметанным с томатом</t>
  </si>
  <si>
    <t>Каша гречневая рассыпчатая с маслом  сливочным "Крестьянским" 72,5%</t>
  </si>
  <si>
    <t>Компот из апельсинов</t>
  </si>
  <si>
    <t>Зразы рыбные рубленные (из минтая) с маслом сливочным "Крестьянским" 72,5%</t>
  </si>
  <si>
    <t>Рагу из овощей</t>
  </si>
  <si>
    <t>Рассольник ленинградский</t>
  </si>
  <si>
    <t>Рыба минтай, тушенная в томате с овощами</t>
  </si>
  <si>
    <t>Картофельное пюре с маслом  сливочным "Крестьянским" 72,5%</t>
  </si>
  <si>
    <t>Пудинг из творого (запеченный) со сгущенным молоком</t>
  </si>
  <si>
    <t>Масло сливочное</t>
  </si>
  <si>
    <t>Котлеты рубленные из бройлер-цыплят с маслом  сливочным "Крестьянским" 72,5%</t>
  </si>
  <si>
    <t>Макаронные изделия отварные с маслом  сливочным "Крестьянским" 72,5%</t>
  </si>
  <si>
    <t>Компот из свежих плодов (яблоко)</t>
  </si>
  <si>
    <t>Чай с лимоном</t>
  </si>
  <si>
    <t>Зразы рубленные из мяса говядины с маслом  сливочным "Крестьянским" 72,5%</t>
  </si>
  <si>
    <t>Кисель из плодов или ягод свежих (свежемороженных)</t>
  </si>
  <si>
    <t>Суп картофельный с клецками</t>
  </si>
  <si>
    <t>Биточки говядины с маслом  сливочным "Крестьянским" 72,5%</t>
  </si>
  <si>
    <t>Каша пшеничная рассыпчатая с маслом  сливочным "Крестьянским" 72,5%</t>
  </si>
  <si>
    <t>№210 2015г.</t>
  </si>
  <si>
    <t>№379 2015г.</t>
  </si>
  <si>
    <t>№14, №15 2015г.</t>
  </si>
  <si>
    <t>№71 2015г</t>
  </si>
  <si>
    <t>№82 2015г.</t>
  </si>
  <si>
    <t>№227  2015г.</t>
  </si>
  <si>
    <t>№125 2015г.</t>
  </si>
  <si>
    <t>№388 2015г.</t>
  </si>
  <si>
    <t>№101 2015г.</t>
  </si>
  <si>
    <t>№268  2015г.</t>
  </si>
  <si>
    <t>№171 2015г.</t>
  </si>
  <si>
    <t>№352 2015г.</t>
  </si>
  <si>
    <t>№204 2015г.</t>
  </si>
  <si>
    <t>№224  2015г.</t>
  </si>
  <si>
    <t>№382 2015г.</t>
  </si>
  <si>
    <t>№88 2015г.</t>
  </si>
  <si>
    <t>№291  2015г.</t>
  </si>
  <si>
    <t>№289 2011г.</t>
  </si>
  <si>
    <t>№377 2015г.</t>
  </si>
  <si>
    <t>№112 2015г.</t>
  </si>
  <si>
    <t>№274  2015г.</t>
  </si>
  <si>
    <t>№128 2015г.</t>
  </si>
  <si>
    <t>№350 2015г.</t>
  </si>
  <si>
    <t>№173 2015г.</t>
  </si>
  <si>
    <t>№99 2015г.</t>
  </si>
  <si>
    <t>№278/331  2015г.</t>
  </si>
  <si>
    <t>№346 2015г.</t>
  </si>
  <si>
    <t>№237 2015г.</t>
  </si>
  <si>
    <t>№342 2015г.</t>
  </si>
  <si>
    <t>№143 2015г.</t>
  </si>
  <si>
    <t>№229 2015г.</t>
  </si>
  <si>
    <t>№229  2015г.</t>
  </si>
  <si>
    <t>№222 2015г.</t>
  </si>
  <si>
    <t>№295  2015г.</t>
  </si>
  <si>
    <t>№3350 2015г.</t>
  </si>
  <si>
    <t>№380 2015г.</t>
  </si>
  <si>
    <t>№108 2015г.</t>
  </si>
  <si>
    <t>МБОУ СОШ № 12 г.Ессентуки</t>
  </si>
  <si>
    <t>Просветова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</si>
</sst>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1" fillId="0" borderId="2" xfId="0" applyFont="1" applyBorder="1"/>
    <xf numFmtId="0" fontId="12" fillId="5" borderId="2" xfId="0" applyFont="1" applyFill="1" applyBorder="1" applyAlignment="1" applyProtection="1">
      <alignment horizontal="center" vertical="top" wrapText="1"/>
      <protection hidden="1"/>
    </xf>
    <xf numFmtId="0" fontId="12" fillId="5" borderId="17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horizontal="left" vertical="top" wrapText="1"/>
      <protection hidden="1"/>
    </xf>
    <xf numFmtId="0" fontId="0" fillId="4" borderId="4" xfId="0" applyFill="1" applyBorder="1" applyProtection="1">
      <protection locked="0"/>
    </xf>
    <xf numFmtId="0" fontId="0" fillId="0" borderId="1" xfId="0" applyFill="1" applyBorder="1"/>
    <xf numFmtId="0" fontId="1" fillId="0" borderId="2" xfId="0" applyFont="1" applyFill="1" applyBorder="1" applyProtection="1">
      <protection locked="0"/>
    </xf>
    <xf numFmtId="0" fontId="0" fillId="0" borderId="2" xfId="0" applyFill="1" applyBorder="1"/>
    <xf numFmtId="0" fontId="13" fillId="0" borderId="23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4" fillId="0" borderId="0" xfId="0" applyFont="1"/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3.1640625" style="2" customWidth="1"/>
    <col min="12" max="16384" width="9.1640625" style="2"/>
  </cols>
  <sheetData>
    <row r="1" spans="1:12" ht="15" x14ac:dyDescent="0.2">
      <c r="A1" s="1" t="s">
        <v>7</v>
      </c>
      <c r="C1" s="76" t="s">
        <v>145</v>
      </c>
      <c r="D1" s="77"/>
      <c r="E1" s="77"/>
      <c r="F1" s="12" t="s">
        <v>16</v>
      </c>
      <c r="G1" s="2" t="s">
        <v>17</v>
      </c>
      <c r="H1" s="78" t="s">
        <v>38</v>
      </c>
      <c r="I1" s="78"/>
      <c r="J1" s="78"/>
      <c r="K1" s="78"/>
    </row>
    <row r="2" spans="1:12" ht="18" x14ac:dyDescent="0.15">
      <c r="A2" s="35" t="s">
        <v>6</v>
      </c>
      <c r="C2" s="2"/>
      <c r="G2" s="2" t="s">
        <v>18</v>
      </c>
      <c r="H2" s="78" t="s">
        <v>146</v>
      </c>
      <c r="I2" s="78"/>
      <c r="J2" s="78"/>
      <c r="K2" s="78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15">
      <c r="C4" s="2"/>
      <c r="D4" s="4"/>
      <c r="H4" s="47" t="s">
        <v>35</v>
      </c>
      <c r="I4" s="47" t="s">
        <v>36</v>
      </c>
      <c r="J4" s="47" t="s">
        <v>37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">
      <c r="A6" s="20">
        <v>1</v>
      </c>
      <c r="B6" s="21">
        <v>1</v>
      </c>
      <c r="C6" s="22" t="s">
        <v>20</v>
      </c>
      <c r="D6" s="58" t="s">
        <v>21</v>
      </c>
      <c r="E6" s="39" t="s">
        <v>39</v>
      </c>
      <c r="F6" s="53">
        <v>210</v>
      </c>
      <c r="G6" s="53">
        <v>6</v>
      </c>
      <c r="H6" s="53">
        <v>7</v>
      </c>
      <c r="I6" s="53">
        <v>42</v>
      </c>
      <c r="J6" s="54">
        <v>253</v>
      </c>
      <c r="K6" s="51" t="s">
        <v>55</v>
      </c>
      <c r="L6" s="40"/>
    </row>
    <row r="7" spans="1:12" ht="15" x14ac:dyDescent="0.2">
      <c r="A7" s="23"/>
      <c r="B7" s="15"/>
      <c r="C7" s="11"/>
      <c r="D7" s="59" t="s">
        <v>51</v>
      </c>
      <c r="E7" s="42" t="s">
        <v>53</v>
      </c>
      <c r="F7" s="43">
        <v>200</v>
      </c>
      <c r="G7" s="43">
        <v>1</v>
      </c>
      <c r="H7" s="43">
        <v>0</v>
      </c>
      <c r="I7" s="43">
        <v>20</v>
      </c>
      <c r="J7" s="43">
        <v>83</v>
      </c>
      <c r="K7" s="44"/>
      <c r="L7" s="43"/>
    </row>
    <row r="8" spans="1:12" ht="15" x14ac:dyDescent="0.2">
      <c r="A8" s="23"/>
      <c r="B8" s="15"/>
      <c r="C8" s="11"/>
      <c r="D8" s="60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60" t="s">
        <v>30</v>
      </c>
      <c r="E9" s="42" t="s">
        <v>42</v>
      </c>
      <c r="F9" s="43">
        <v>50</v>
      </c>
      <c r="G9" s="43">
        <v>4</v>
      </c>
      <c r="H9" s="43">
        <v>1</v>
      </c>
      <c r="I9" s="43">
        <v>24</v>
      </c>
      <c r="J9" s="43">
        <v>117</v>
      </c>
      <c r="K9" s="44"/>
      <c r="L9" s="43"/>
    </row>
    <row r="10" spans="1:12" ht="15" x14ac:dyDescent="0.2">
      <c r="A10" s="23"/>
      <c r="B10" s="15"/>
      <c r="C10" s="11"/>
      <c r="D10" s="60" t="s">
        <v>31</v>
      </c>
      <c r="E10" s="42" t="s">
        <v>47</v>
      </c>
      <c r="F10" s="43">
        <v>50</v>
      </c>
      <c r="G10" s="43">
        <v>4</v>
      </c>
      <c r="H10" s="43">
        <v>2</v>
      </c>
      <c r="I10" s="43">
        <v>21</v>
      </c>
      <c r="J10" s="43">
        <v>129</v>
      </c>
      <c r="K10" s="44"/>
      <c r="L10" s="43"/>
    </row>
    <row r="11" spans="1:12" ht="15" x14ac:dyDescent="0.2">
      <c r="A11" s="23"/>
      <c r="B11" s="15"/>
      <c r="C11" s="11"/>
      <c r="D11" s="60" t="s">
        <v>23</v>
      </c>
      <c r="E11" s="42" t="s">
        <v>43</v>
      </c>
      <c r="F11" s="43">
        <v>200</v>
      </c>
      <c r="G11" s="43">
        <v>1</v>
      </c>
      <c r="H11" s="43">
        <v>1</v>
      </c>
      <c r="I11" s="43">
        <v>20</v>
      </c>
      <c r="J11" s="43">
        <v>94</v>
      </c>
      <c r="K11" s="44"/>
      <c r="L11" s="43"/>
    </row>
    <row r="12" spans="1:12" ht="15" x14ac:dyDescent="0.2">
      <c r="A12" s="23"/>
      <c r="B12" s="15"/>
      <c r="C12" s="11"/>
      <c r="D12" s="61" t="s">
        <v>45</v>
      </c>
      <c r="E12" s="56" t="s">
        <v>54</v>
      </c>
      <c r="F12" s="53">
        <v>25</v>
      </c>
      <c r="G12" s="53">
        <v>4</v>
      </c>
      <c r="H12" s="53">
        <v>12</v>
      </c>
      <c r="I12" s="53">
        <v>0</v>
      </c>
      <c r="J12" s="54">
        <v>120</v>
      </c>
      <c r="K12" s="57" t="s">
        <v>56</v>
      </c>
      <c r="L12" s="43"/>
    </row>
    <row r="13" spans="1:12" ht="15" x14ac:dyDescent="0.2">
      <c r="A13" s="24"/>
      <c r="B13" s="17"/>
      <c r="C13" s="8"/>
      <c r="D13" s="18" t="s">
        <v>32</v>
      </c>
      <c r="E13" s="9"/>
      <c r="F13" s="19">
        <f>SUM(F6:F12)</f>
        <v>735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127</v>
      </c>
      <c r="J13" s="19">
        <f t="shared" si="0"/>
        <v>796</v>
      </c>
      <c r="K13" s="25"/>
      <c r="L13" s="19">
        <f t="shared" ref="L13" si="1">SUM(L6:L12)</f>
        <v>0</v>
      </c>
    </row>
    <row r="14" spans="1:12" ht="28" x14ac:dyDescent="0.2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80</v>
      </c>
      <c r="G14" s="43">
        <v>1</v>
      </c>
      <c r="H14" s="43">
        <v>0</v>
      </c>
      <c r="I14" s="43">
        <v>2</v>
      </c>
      <c r="J14" s="43">
        <v>10</v>
      </c>
      <c r="K14" s="62" t="s">
        <v>62</v>
      </c>
      <c r="L14" s="43"/>
    </row>
    <row r="15" spans="1:12" ht="15" x14ac:dyDescent="0.2">
      <c r="A15" s="23"/>
      <c r="B15" s="15"/>
      <c r="C15" s="11"/>
      <c r="D15" s="7" t="s">
        <v>26</v>
      </c>
      <c r="E15" s="42" t="s">
        <v>57</v>
      </c>
      <c r="F15" s="43">
        <v>250</v>
      </c>
      <c r="G15" s="43">
        <v>6</v>
      </c>
      <c r="H15" s="43">
        <v>5</v>
      </c>
      <c r="I15" s="43">
        <v>18</v>
      </c>
      <c r="J15" s="43">
        <v>141</v>
      </c>
      <c r="K15" s="62" t="s">
        <v>61</v>
      </c>
      <c r="L15" s="43"/>
    </row>
    <row r="16" spans="1:12" ht="15" x14ac:dyDescent="0.2">
      <c r="A16" s="23"/>
      <c r="B16" s="15"/>
      <c r="C16" s="11"/>
      <c r="D16" s="7" t="s">
        <v>27</v>
      </c>
      <c r="E16" s="42" t="s">
        <v>58</v>
      </c>
      <c r="F16" s="43">
        <v>110</v>
      </c>
      <c r="G16" s="43">
        <v>17</v>
      </c>
      <c r="H16" s="43">
        <v>24</v>
      </c>
      <c r="I16" s="43">
        <v>14</v>
      </c>
      <c r="J16" s="43">
        <v>344</v>
      </c>
      <c r="K16" s="62" t="s">
        <v>63</v>
      </c>
      <c r="L16" s="43"/>
    </row>
    <row r="17" spans="1:12" ht="15" x14ac:dyDescent="0.2">
      <c r="A17" s="23"/>
      <c r="B17" s="15"/>
      <c r="C17" s="11"/>
      <c r="D17" s="7" t="s">
        <v>28</v>
      </c>
      <c r="E17" s="42" t="s">
        <v>59</v>
      </c>
      <c r="F17" s="43">
        <v>189</v>
      </c>
      <c r="G17" s="43">
        <v>7</v>
      </c>
      <c r="H17" s="43">
        <v>7</v>
      </c>
      <c r="I17" s="43">
        <v>25</v>
      </c>
      <c r="J17" s="43">
        <v>247</v>
      </c>
      <c r="K17" s="62" t="s">
        <v>64</v>
      </c>
      <c r="L17" s="43"/>
    </row>
    <row r="18" spans="1:12" ht="15" x14ac:dyDescent="0.2">
      <c r="A18" s="23"/>
      <c r="B18" s="15"/>
      <c r="C18" s="11"/>
      <c r="D18" s="7" t="s">
        <v>29</v>
      </c>
      <c r="E18" s="42" t="s">
        <v>60</v>
      </c>
      <c r="F18" s="43">
        <v>200</v>
      </c>
      <c r="G18" s="43">
        <v>0</v>
      </c>
      <c r="H18" s="43">
        <v>0</v>
      </c>
      <c r="I18" s="43">
        <v>19</v>
      </c>
      <c r="J18" s="43">
        <v>77</v>
      </c>
      <c r="K18" s="62" t="s">
        <v>65</v>
      </c>
      <c r="L18" s="43"/>
    </row>
    <row r="19" spans="1:12" ht="15" x14ac:dyDescent="0.2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/>
      <c r="L19" s="43"/>
    </row>
    <row r="20" spans="1:12" ht="15" x14ac:dyDescent="0.2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4</v>
      </c>
      <c r="H20" s="43">
        <v>2</v>
      </c>
      <c r="I20" s="43">
        <v>21</v>
      </c>
      <c r="J20" s="43">
        <v>129</v>
      </c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32</v>
      </c>
      <c r="E23" s="9"/>
      <c r="F23" s="19">
        <f>SUM(F14:F22)</f>
        <v>929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123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1664</v>
      </c>
      <c r="G24" s="32">
        <f t="shared" ref="G24:J24" si="4">G13+G23</f>
        <v>59</v>
      </c>
      <c r="H24" s="32">
        <f t="shared" si="4"/>
        <v>62</v>
      </c>
      <c r="I24" s="32">
        <f t="shared" si="4"/>
        <v>250</v>
      </c>
      <c r="J24" s="32">
        <f t="shared" si="4"/>
        <v>1861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148</v>
      </c>
      <c r="G25" s="40">
        <v>14</v>
      </c>
      <c r="H25" s="40">
        <v>25</v>
      </c>
      <c r="I25" s="40">
        <v>3</v>
      </c>
      <c r="J25" s="40">
        <v>286</v>
      </c>
      <c r="K25" s="72" t="s">
        <v>108</v>
      </c>
      <c r="L25" s="40"/>
    </row>
    <row r="26" spans="1:12" ht="15" x14ac:dyDescent="0.2">
      <c r="A26" s="14"/>
      <c r="B26" s="15"/>
      <c r="C26" s="11"/>
      <c r="D26" s="59" t="s">
        <v>25</v>
      </c>
      <c r="E26" s="42" t="s">
        <v>68</v>
      </c>
      <c r="F26" s="43">
        <v>100</v>
      </c>
      <c r="G26" s="43">
        <v>1</v>
      </c>
      <c r="H26" s="43">
        <v>1</v>
      </c>
      <c r="I26" s="43">
        <v>6</v>
      </c>
      <c r="J26" s="43">
        <v>45</v>
      </c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3</v>
      </c>
      <c r="H27" s="43">
        <v>2</v>
      </c>
      <c r="I27" s="43">
        <v>17</v>
      </c>
      <c r="J27" s="43">
        <v>104</v>
      </c>
      <c r="K27" s="62" t="s">
        <v>109</v>
      </c>
      <c r="L27" s="43"/>
    </row>
    <row r="28" spans="1:12" ht="15" x14ac:dyDescent="0.2">
      <c r="A28" s="14"/>
      <c r="B28" s="15"/>
      <c r="C28" s="11"/>
      <c r="D28" s="7" t="s">
        <v>30</v>
      </c>
      <c r="E28" s="42" t="s">
        <v>42</v>
      </c>
      <c r="F28" s="43">
        <v>50</v>
      </c>
      <c r="G28" s="43">
        <v>4</v>
      </c>
      <c r="H28" s="43">
        <v>1</v>
      </c>
      <c r="I28" s="43">
        <v>24</v>
      </c>
      <c r="J28" s="43">
        <v>117</v>
      </c>
      <c r="K28" s="44"/>
      <c r="L28" s="43"/>
    </row>
    <row r="29" spans="1:12" ht="15" x14ac:dyDescent="0.2">
      <c r="A29" s="14"/>
      <c r="B29" s="15"/>
      <c r="C29" s="11"/>
      <c r="D29" s="7" t="s">
        <v>23</v>
      </c>
      <c r="E29" s="42" t="s">
        <v>43</v>
      </c>
      <c r="F29" s="43">
        <v>200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/>
    </row>
    <row r="30" spans="1:12" ht="15" x14ac:dyDescent="0.2">
      <c r="A30" s="14"/>
      <c r="B30" s="15"/>
      <c r="C30" s="11"/>
      <c r="D30" s="7" t="s">
        <v>31</v>
      </c>
      <c r="E30" s="42" t="s">
        <v>47</v>
      </c>
      <c r="F30" s="43">
        <v>50</v>
      </c>
      <c r="G30" s="43">
        <v>4</v>
      </c>
      <c r="H30" s="43">
        <v>2</v>
      </c>
      <c r="I30" s="43">
        <v>21</v>
      </c>
      <c r="J30" s="43">
        <v>129</v>
      </c>
      <c r="K30" s="44"/>
      <c r="L30" s="43"/>
    </row>
    <row r="31" spans="1:12" ht="28" x14ac:dyDescent="0.2">
      <c r="A31" s="14"/>
      <c r="B31" s="15"/>
      <c r="C31" s="11"/>
      <c r="D31" s="63" t="s">
        <v>45</v>
      </c>
      <c r="E31" s="42" t="s">
        <v>69</v>
      </c>
      <c r="F31" s="43">
        <v>25</v>
      </c>
      <c r="G31" s="43">
        <v>4</v>
      </c>
      <c r="H31" s="43">
        <v>12</v>
      </c>
      <c r="I31" s="43">
        <v>0</v>
      </c>
      <c r="J31" s="43">
        <v>120</v>
      </c>
      <c r="K31" s="62" t="s">
        <v>110</v>
      </c>
      <c r="L31" s="43"/>
    </row>
    <row r="32" spans="1:12" ht="15" x14ac:dyDescent="0.2">
      <c r="A32" s="16"/>
      <c r="B32" s="17"/>
      <c r="C32" s="8"/>
      <c r="D32" s="18" t="s">
        <v>32</v>
      </c>
      <c r="E32" s="9"/>
      <c r="F32" s="19">
        <f>SUM(F25:F31)</f>
        <v>773</v>
      </c>
      <c r="G32" s="19">
        <f t="shared" ref="G32" si="6">SUM(G25:G31)</f>
        <v>31</v>
      </c>
      <c r="H32" s="19">
        <f t="shared" ref="H32" si="7">SUM(H25:H31)</f>
        <v>44</v>
      </c>
      <c r="I32" s="19">
        <f t="shared" ref="I32" si="8">SUM(I25:I31)</f>
        <v>91</v>
      </c>
      <c r="J32" s="19">
        <f t="shared" ref="J32:L32" si="9">SUM(J25:J31)</f>
        <v>895</v>
      </c>
      <c r="K32" s="25"/>
      <c r="L32" s="19">
        <f t="shared" si="9"/>
        <v>0</v>
      </c>
    </row>
    <row r="33" spans="1:12" ht="28" x14ac:dyDescent="0.2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44</v>
      </c>
      <c r="F33" s="43">
        <v>80</v>
      </c>
      <c r="G33" s="43">
        <v>1</v>
      </c>
      <c r="H33" s="43">
        <v>0</v>
      </c>
      <c r="I33" s="43">
        <v>2</v>
      </c>
      <c r="J33" s="43">
        <v>10</v>
      </c>
      <c r="K33" s="44" t="s">
        <v>111</v>
      </c>
      <c r="L33" s="43"/>
    </row>
    <row r="34" spans="1:12" ht="15" x14ac:dyDescent="0.2">
      <c r="A34" s="14"/>
      <c r="B34" s="15"/>
      <c r="C34" s="11"/>
      <c r="D34" s="7" t="s">
        <v>26</v>
      </c>
      <c r="E34" s="42" t="s">
        <v>70</v>
      </c>
      <c r="F34" s="43">
        <v>260</v>
      </c>
      <c r="G34" s="43">
        <v>2</v>
      </c>
      <c r="H34" s="43">
        <v>5</v>
      </c>
      <c r="I34" s="43">
        <v>12</v>
      </c>
      <c r="J34" s="43">
        <v>102</v>
      </c>
      <c r="K34" s="44" t="s">
        <v>112</v>
      </c>
      <c r="L34" s="43"/>
    </row>
    <row r="35" spans="1:12" ht="15" x14ac:dyDescent="0.2">
      <c r="A35" s="14"/>
      <c r="B35" s="15"/>
      <c r="C35" s="11"/>
      <c r="D35" s="7" t="s">
        <v>27</v>
      </c>
      <c r="E35" s="42" t="s">
        <v>71</v>
      </c>
      <c r="F35" s="43">
        <v>110</v>
      </c>
      <c r="G35" s="43">
        <v>17</v>
      </c>
      <c r="H35" s="43">
        <v>8</v>
      </c>
      <c r="I35" s="43">
        <v>1</v>
      </c>
      <c r="J35" s="43">
        <v>146</v>
      </c>
      <c r="K35" s="44" t="s">
        <v>113</v>
      </c>
      <c r="L35" s="43"/>
    </row>
    <row r="36" spans="1:12" ht="15" x14ac:dyDescent="0.2">
      <c r="A36" s="14"/>
      <c r="B36" s="15"/>
      <c r="C36" s="11"/>
      <c r="D36" s="7" t="s">
        <v>28</v>
      </c>
      <c r="E36" s="42" t="s">
        <v>72</v>
      </c>
      <c r="F36" s="43">
        <v>189</v>
      </c>
      <c r="G36" s="43">
        <v>4</v>
      </c>
      <c r="H36" s="43">
        <v>7</v>
      </c>
      <c r="I36" s="43">
        <v>25</v>
      </c>
      <c r="J36" s="43">
        <v>189</v>
      </c>
      <c r="K36" s="44" t="s">
        <v>114</v>
      </c>
      <c r="L36" s="43"/>
    </row>
    <row r="37" spans="1:12" ht="15" x14ac:dyDescent="0.2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1</v>
      </c>
      <c r="H37" s="43">
        <v>0</v>
      </c>
      <c r="I37" s="43">
        <v>21</v>
      </c>
      <c r="J37" s="43">
        <v>88</v>
      </c>
      <c r="K37" s="44" t="s">
        <v>115</v>
      </c>
      <c r="L37" s="43"/>
    </row>
    <row r="38" spans="1:12" ht="15" x14ac:dyDescent="0.2">
      <c r="A38" s="14"/>
      <c r="B38" s="15"/>
      <c r="C38" s="11"/>
      <c r="D38" s="7" t="s">
        <v>30</v>
      </c>
      <c r="E38" s="42" t="s">
        <v>42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/>
      <c r="L38" s="43"/>
    </row>
    <row r="39" spans="1:12" ht="15" x14ac:dyDescent="0.2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4</v>
      </c>
      <c r="H39" s="43">
        <v>2</v>
      </c>
      <c r="I39" s="43">
        <v>21</v>
      </c>
      <c r="J39" s="43">
        <v>129</v>
      </c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32</v>
      </c>
      <c r="E42" s="9"/>
      <c r="F42" s="19">
        <f>SUM(F33:F41)</f>
        <v>939</v>
      </c>
      <c r="G42" s="19">
        <f t="shared" ref="G42" si="10">SUM(G33:G41)</f>
        <v>33</v>
      </c>
      <c r="H42" s="19">
        <f t="shared" ref="H42" si="11">SUM(H33:H41)</f>
        <v>23</v>
      </c>
      <c r="I42" s="19">
        <f t="shared" ref="I42" si="12">SUM(I33:I41)</f>
        <v>106</v>
      </c>
      <c r="J42" s="19">
        <f t="shared" ref="J42:L42" si="13">SUM(J33:J41)</f>
        <v>781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1712</v>
      </c>
      <c r="G43" s="32">
        <f t="shared" ref="G43" si="14">G32+G42</f>
        <v>64</v>
      </c>
      <c r="H43" s="32">
        <f t="shared" ref="H43" si="15">H32+H42</f>
        <v>67</v>
      </c>
      <c r="I43" s="32">
        <f t="shared" ref="I43" si="16">I32+I42</f>
        <v>197</v>
      </c>
      <c r="J43" s="32">
        <f t="shared" ref="J43:L43" si="17">J32+J42</f>
        <v>1676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225</v>
      </c>
      <c r="G44" s="40">
        <v>5</v>
      </c>
      <c r="H44" s="40">
        <v>8</v>
      </c>
      <c r="I44" s="40">
        <v>23</v>
      </c>
      <c r="J44" s="40">
        <v>173</v>
      </c>
      <c r="K44" s="41" t="s">
        <v>120</v>
      </c>
      <c r="L44" s="40"/>
    </row>
    <row r="45" spans="1:12" ht="15" x14ac:dyDescent="0.2">
      <c r="A45" s="23"/>
      <c r="B45" s="15"/>
      <c r="C45" s="11"/>
      <c r="D45" s="59" t="s">
        <v>29</v>
      </c>
      <c r="E45" s="42" t="s">
        <v>75</v>
      </c>
      <c r="F45" s="43">
        <v>200</v>
      </c>
      <c r="G45" s="43">
        <v>0</v>
      </c>
      <c r="H45" s="43">
        <v>0</v>
      </c>
      <c r="I45" s="43">
        <v>27</v>
      </c>
      <c r="J45" s="43">
        <v>110</v>
      </c>
      <c r="K45" s="44" t="s">
        <v>119</v>
      </c>
      <c r="L45" s="43"/>
    </row>
    <row r="46" spans="1:12" ht="28" x14ac:dyDescent="0.2">
      <c r="A46" s="23"/>
      <c r="B46" s="15"/>
      <c r="C46" s="11"/>
      <c r="D46" s="52" t="s">
        <v>51</v>
      </c>
      <c r="E46" s="42" t="s">
        <v>76</v>
      </c>
      <c r="F46" s="43">
        <v>125</v>
      </c>
      <c r="G46" s="43">
        <v>4</v>
      </c>
      <c r="H46" s="43">
        <v>3</v>
      </c>
      <c r="I46" s="43">
        <v>7</v>
      </c>
      <c r="J46" s="43">
        <v>10</v>
      </c>
      <c r="K46" s="44"/>
      <c r="L46" s="43"/>
    </row>
    <row r="47" spans="1:12" ht="15" x14ac:dyDescent="0.2">
      <c r="A47" s="23"/>
      <c r="B47" s="15"/>
      <c r="C47" s="11"/>
      <c r="D47" s="52" t="s">
        <v>78</v>
      </c>
      <c r="E47" s="42" t="s">
        <v>77</v>
      </c>
      <c r="F47" s="43">
        <v>10</v>
      </c>
      <c r="G47" s="43">
        <v>0</v>
      </c>
      <c r="H47" s="43">
        <v>7</v>
      </c>
      <c r="I47" s="43">
        <v>0</v>
      </c>
      <c r="J47" s="43">
        <v>66</v>
      </c>
      <c r="K47" s="44" t="s">
        <v>56</v>
      </c>
      <c r="L47" s="43"/>
    </row>
    <row r="48" spans="1:12" ht="15" x14ac:dyDescent="0.2">
      <c r="A48" s="23"/>
      <c r="B48" s="15"/>
      <c r="C48" s="11"/>
      <c r="D48" s="7" t="s">
        <v>23</v>
      </c>
      <c r="E48" s="42" t="s">
        <v>43</v>
      </c>
      <c r="F48" s="43">
        <v>200</v>
      </c>
      <c r="G48" s="43">
        <v>1</v>
      </c>
      <c r="H48" s="43">
        <v>1</v>
      </c>
      <c r="I48" s="43">
        <v>20</v>
      </c>
      <c r="J48" s="43">
        <v>94</v>
      </c>
      <c r="K48" s="44"/>
      <c r="L48" s="43"/>
    </row>
    <row r="49" spans="1:12" ht="15" x14ac:dyDescent="0.2">
      <c r="A49" s="23"/>
      <c r="B49" s="15"/>
      <c r="C49" s="11"/>
      <c r="D49" s="7" t="s">
        <v>30</v>
      </c>
      <c r="E49" s="42" t="s">
        <v>42</v>
      </c>
      <c r="F49" s="43">
        <v>50</v>
      </c>
      <c r="G49" s="43">
        <v>4</v>
      </c>
      <c r="H49" s="43">
        <v>1</v>
      </c>
      <c r="I49" s="43">
        <v>24</v>
      </c>
      <c r="J49" s="43">
        <v>117</v>
      </c>
      <c r="K49" s="44"/>
      <c r="L49" s="43"/>
    </row>
    <row r="50" spans="1:12" ht="15" x14ac:dyDescent="0.2">
      <c r="A50" s="23"/>
      <c r="B50" s="15"/>
      <c r="C50" s="11"/>
      <c r="D50" s="7" t="s">
        <v>31</v>
      </c>
      <c r="E50" s="42" t="s">
        <v>47</v>
      </c>
      <c r="F50" s="43">
        <v>50</v>
      </c>
      <c r="G50" s="43">
        <v>4</v>
      </c>
      <c r="H50" s="43">
        <v>2</v>
      </c>
      <c r="I50" s="43">
        <v>21</v>
      </c>
      <c r="J50" s="43">
        <v>129</v>
      </c>
      <c r="K50" s="44"/>
      <c r="L50" s="43"/>
    </row>
    <row r="51" spans="1:12" ht="15" x14ac:dyDescent="0.2">
      <c r="A51" s="24"/>
      <c r="B51" s="17"/>
      <c r="C51" s="8"/>
      <c r="D51" s="18" t="s">
        <v>32</v>
      </c>
      <c r="E51" s="9"/>
      <c r="F51" s="19">
        <f>SUM(F44:F50)</f>
        <v>860</v>
      </c>
      <c r="G51" s="19">
        <f t="shared" ref="G51" si="18">SUM(G44:G50)</f>
        <v>18</v>
      </c>
      <c r="H51" s="19">
        <f t="shared" ref="H51" si="19">SUM(H44:H50)</f>
        <v>22</v>
      </c>
      <c r="I51" s="19">
        <f t="shared" ref="I51" si="20">SUM(I44:I50)</f>
        <v>122</v>
      </c>
      <c r="J51" s="19">
        <f t="shared" ref="J51:L51" si="21">SUM(J44:J50)</f>
        <v>699</v>
      </c>
      <c r="K51" s="25"/>
      <c r="L51" s="19">
        <f t="shared" si="21"/>
        <v>0</v>
      </c>
    </row>
    <row r="52" spans="1:12" ht="28" x14ac:dyDescent="0.2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44</v>
      </c>
      <c r="F52" s="43">
        <v>80</v>
      </c>
      <c r="G52" s="43">
        <v>1</v>
      </c>
      <c r="H52" s="43">
        <v>0</v>
      </c>
      <c r="I52" s="43">
        <v>2</v>
      </c>
      <c r="J52" s="43">
        <v>10</v>
      </c>
      <c r="K52" s="44" t="s">
        <v>111</v>
      </c>
      <c r="L52" s="43"/>
    </row>
    <row r="53" spans="1:12" ht="15" x14ac:dyDescent="0.2">
      <c r="A53" s="23"/>
      <c r="B53" s="15"/>
      <c r="C53" s="11"/>
      <c r="D53" s="7" t="s">
        <v>26</v>
      </c>
      <c r="E53" s="42" t="s">
        <v>79</v>
      </c>
      <c r="F53" s="43">
        <v>250</v>
      </c>
      <c r="G53" s="43">
        <v>2</v>
      </c>
      <c r="H53" s="43">
        <v>3</v>
      </c>
      <c r="I53" s="43">
        <v>13</v>
      </c>
      <c r="J53" s="43">
        <v>85</v>
      </c>
      <c r="K53" s="44" t="s">
        <v>116</v>
      </c>
      <c r="L53" s="43"/>
    </row>
    <row r="54" spans="1:12" ht="15" x14ac:dyDescent="0.2">
      <c r="A54" s="23"/>
      <c r="B54" s="15"/>
      <c r="C54" s="11"/>
      <c r="D54" s="7" t="s">
        <v>27</v>
      </c>
      <c r="E54" s="42" t="s">
        <v>80</v>
      </c>
      <c r="F54" s="43">
        <v>110</v>
      </c>
      <c r="G54" s="43">
        <v>17</v>
      </c>
      <c r="H54" s="43">
        <v>24</v>
      </c>
      <c r="I54" s="43">
        <v>14</v>
      </c>
      <c r="J54" s="43">
        <v>344</v>
      </c>
      <c r="K54" s="44" t="s">
        <v>117</v>
      </c>
      <c r="L54" s="43"/>
    </row>
    <row r="55" spans="1:12" ht="15" x14ac:dyDescent="0.2">
      <c r="A55" s="23"/>
      <c r="B55" s="15"/>
      <c r="C55" s="11"/>
      <c r="D55" s="7" t="s">
        <v>28</v>
      </c>
      <c r="E55" s="42" t="s">
        <v>81</v>
      </c>
      <c r="F55" s="43">
        <v>192</v>
      </c>
      <c r="G55" s="43">
        <v>11</v>
      </c>
      <c r="H55" s="43">
        <v>12</v>
      </c>
      <c r="I55" s="43">
        <v>48</v>
      </c>
      <c r="J55" s="43">
        <v>336</v>
      </c>
      <c r="K55" s="44" t="s">
        <v>118</v>
      </c>
      <c r="L55" s="43"/>
    </row>
    <row r="56" spans="1:12" ht="15" x14ac:dyDescent="0.2">
      <c r="A56" s="23"/>
      <c r="B56" s="15"/>
      <c r="C56" s="11"/>
      <c r="D56" s="7" t="s">
        <v>29</v>
      </c>
      <c r="E56" s="42" t="s">
        <v>75</v>
      </c>
      <c r="F56" s="43">
        <v>200</v>
      </c>
      <c r="G56" s="43">
        <v>0</v>
      </c>
      <c r="H56" s="43">
        <v>0</v>
      </c>
      <c r="I56" s="43">
        <v>27</v>
      </c>
      <c r="J56" s="43">
        <v>110</v>
      </c>
      <c r="K56" s="44" t="s">
        <v>119</v>
      </c>
      <c r="L56" s="43"/>
    </row>
    <row r="57" spans="1:12" ht="15" x14ac:dyDescent="0.2">
      <c r="A57" s="23"/>
      <c r="B57" s="15"/>
      <c r="C57" s="11"/>
      <c r="D57" s="7" t="s">
        <v>30</v>
      </c>
      <c r="E57" s="42" t="s">
        <v>42</v>
      </c>
      <c r="F57" s="43">
        <v>50</v>
      </c>
      <c r="G57" s="43">
        <v>4</v>
      </c>
      <c r="H57" s="43">
        <v>1</v>
      </c>
      <c r="I57" s="43">
        <v>24</v>
      </c>
      <c r="J57" s="43">
        <v>117</v>
      </c>
      <c r="K57" s="44"/>
      <c r="L57" s="43"/>
    </row>
    <row r="58" spans="1:12" ht="15" x14ac:dyDescent="0.2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4</v>
      </c>
      <c r="H58" s="43">
        <v>2</v>
      </c>
      <c r="I58" s="43">
        <v>21</v>
      </c>
      <c r="J58" s="43">
        <v>129</v>
      </c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32</v>
      </c>
      <c r="E61" s="9"/>
      <c r="F61" s="19">
        <f>SUM(F52:F60)</f>
        <v>932</v>
      </c>
      <c r="G61" s="19">
        <f t="shared" ref="G61" si="22">SUM(G52:G60)</f>
        <v>39</v>
      </c>
      <c r="H61" s="19">
        <f t="shared" ref="H61" si="23">SUM(H52:H60)</f>
        <v>42</v>
      </c>
      <c r="I61" s="19">
        <f t="shared" ref="I61" si="24">SUM(I52:I60)</f>
        <v>149</v>
      </c>
      <c r="J61" s="19">
        <f t="shared" ref="J61:L61" si="25">SUM(J52:J60)</f>
        <v>1131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1792</v>
      </c>
      <c r="G62" s="32">
        <f t="shared" ref="G62" si="26">G51+G61</f>
        <v>57</v>
      </c>
      <c r="H62" s="32">
        <f t="shared" ref="H62" si="27">H51+H61</f>
        <v>64</v>
      </c>
      <c r="I62" s="32">
        <f t="shared" ref="I62" si="28">I51+I61</f>
        <v>271</v>
      </c>
      <c r="J62" s="32">
        <f t="shared" ref="J62:L62" si="29">J51+J61</f>
        <v>1830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280</v>
      </c>
      <c r="G63" s="40">
        <v>29</v>
      </c>
      <c r="H63" s="40">
        <v>28</v>
      </c>
      <c r="I63" s="40">
        <v>91</v>
      </c>
      <c r="J63" s="40">
        <v>732</v>
      </c>
      <c r="K63" s="41" t="s">
        <v>121</v>
      </c>
      <c r="L63" s="40"/>
    </row>
    <row r="64" spans="1:12" ht="15" x14ac:dyDescent="0.2">
      <c r="A64" s="23"/>
      <c r="B64" s="15"/>
      <c r="C64" s="11"/>
      <c r="D64" s="7" t="s">
        <v>22</v>
      </c>
      <c r="E64" s="42" t="s">
        <v>83</v>
      </c>
      <c r="F64" s="43">
        <v>200</v>
      </c>
      <c r="G64" s="43">
        <v>3</v>
      </c>
      <c r="H64" s="43">
        <v>3</v>
      </c>
      <c r="I64" s="43">
        <v>25</v>
      </c>
      <c r="J64" s="43">
        <v>134</v>
      </c>
      <c r="K64" s="44" t="s">
        <v>122</v>
      </c>
      <c r="L64" s="43"/>
    </row>
    <row r="65" spans="1:12" ht="15" x14ac:dyDescent="0.2">
      <c r="A65" s="23"/>
      <c r="B65" s="15"/>
      <c r="C65" s="11"/>
      <c r="D65" s="52" t="s">
        <v>78</v>
      </c>
      <c r="E65" s="42" t="s">
        <v>54</v>
      </c>
      <c r="F65" s="43">
        <v>25</v>
      </c>
      <c r="G65" s="43">
        <v>4</v>
      </c>
      <c r="H65" s="43">
        <v>12</v>
      </c>
      <c r="I65" s="43">
        <v>0</v>
      </c>
      <c r="J65" s="43">
        <v>120</v>
      </c>
      <c r="K65" s="44" t="s">
        <v>56</v>
      </c>
      <c r="L65" s="43"/>
    </row>
    <row r="66" spans="1:12" ht="15" x14ac:dyDescent="0.2">
      <c r="A66" s="23"/>
      <c r="B66" s="15"/>
      <c r="C66" s="11"/>
      <c r="D66" s="52" t="s">
        <v>23</v>
      </c>
      <c r="E66" s="42" t="s">
        <v>43</v>
      </c>
      <c r="F66" s="43">
        <v>200</v>
      </c>
      <c r="G66" s="43">
        <v>1</v>
      </c>
      <c r="H66" s="43">
        <v>1</v>
      </c>
      <c r="I66" s="43">
        <v>20</v>
      </c>
      <c r="J66" s="43">
        <v>94</v>
      </c>
      <c r="K66" s="44"/>
      <c r="L66" s="43"/>
    </row>
    <row r="67" spans="1:12" ht="15" x14ac:dyDescent="0.2">
      <c r="A67" s="23"/>
      <c r="B67" s="15"/>
      <c r="C67" s="11"/>
      <c r="D67" s="7" t="s">
        <v>30</v>
      </c>
      <c r="E67" s="42" t="s">
        <v>42</v>
      </c>
      <c r="F67" s="43">
        <v>50</v>
      </c>
      <c r="G67" s="43">
        <v>4</v>
      </c>
      <c r="H67" s="43">
        <v>1</v>
      </c>
      <c r="I67" s="43">
        <v>24</v>
      </c>
      <c r="J67" s="43">
        <v>117</v>
      </c>
      <c r="K67" s="44"/>
      <c r="L67" s="43"/>
    </row>
    <row r="68" spans="1:12" ht="15" x14ac:dyDescent="0.2">
      <c r="A68" s="23"/>
      <c r="B68" s="15"/>
      <c r="C68" s="11"/>
      <c r="D68" s="7" t="s">
        <v>31</v>
      </c>
      <c r="E68" s="42" t="s">
        <v>47</v>
      </c>
      <c r="F68" s="43">
        <v>50</v>
      </c>
      <c r="G68" s="43">
        <v>4</v>
      </c>
      <c r="H68" s="43">
        <v>2</v>
      </c>
      <c r="I68" s="43">
        <v>21</v>
      </c>
      <c r="J68" s="43">
        <v>129</v>
      </c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32</v>
      </c>
      <c r="E70" s="9"/>
      <c r="F70" s="19">
        <f>SUM(F63:F69)</f>
        <v>805</v>
      </c>
      <c r="G70" s="19">
        <f t="shared" ref="G70" si="30">SUM(G63:G69)</f>
        <v>45</v>
      </c>
      <c r="H70" s="19">
        <f t="shared" ref="H70" si="31">SUM(H63:H69)</f>
        <v>47</v>
      </c>
      <c r="I70" s="19">
        <f t="shared" ref="I70" si="32">SUM(I63:I69)</f>
        <v>181</v>
      </c>
      <c r="J70" s="19">
        <f t="shared" ref="J70:L70" si="33">SUM(J63:J69)</f>
        <v>1326</v>
      </c>
      <c r="K70" s="25"/>
      <c r="L70" s="19">
        <f t="shared" si="33"/>
        <v>0</v>
      </c>
    </row>
    <row r="71" spans="1:12" ht="28" x14ac:dyDescent="0.2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44</v>
      </c>
      <c r="F71" s="43">
        <v>80</v>
      </c>
      <c r="G71" s="43">
        <v>1</v>
      </c>
      <c r="H71" s="43">
        <v>0</v>
      </c>
      <c r="I71" s="43">
        <v>2</v>
      </c>
      <c r="J71" s="43">
        <v>10</v>
      </c>
      <c r="K71" s="44" t="s">
        <v>111</v>
      </c>
      <c r="L71" s="43"/>
    </row>
    <row r="72" spans="1:12" ht="15" x14ac:dyDescent="0.2">
      <c r="A72" s="23"/>
      <c r="B72" s="15"/>
      <c r="C72" s="11"/>
      <c r="D72" s="7" t="s">
        <v>26</v>
      </c>
      <c r="E72" s="42" t="s">
        <v>84</v>
      </c>
      <c r="F72" s="43">
        <v>250</v>
      </c>
      <c r="G72" s="43">
        <v>2</v>
      </c>
      <c r="H72" s="43">
        <v>6</v>
      </c>
      <c r="I72" s="43">
        <v>7</v>
      </c>
      <c r="J72" s="43">
        <v>83</v>
      </c>
      <c r="K72" s="44" t="s">
        <v>123</v>
      </c>
      <c r="L72" s="43"/>
    </row>
    <row r="73" spans="1:12" ht="15" x14ac:dyDescent="0.2">
      <c r="A73" s="23"/>
      <c r="B73" s="15"/>
      <c r="C73" s="11"/>
      <c r="D73" s="7" t="s">
        <v>27</v>
      </c>
      <c r="E73" s="42" t="s">
        <v>85</v>
      </c>
      <c r="F73" s="43">
        <v>300</v>
      </c>
      <c r="G73" s="43">
        <v>25</v>
      </c>
      <c r="H73" s="43">
        <v>15</v>
      </c>
      <c r="I73" s="43">
        <v>55</v>
      </c>
      <c r="J73" s="43">
        <v>454</v>
      </c>
      <c r="K73" s="44" t="s">
        <v>124</v>
      </c>
      <c r="L73" s="43"/>
    </row>
    <row r="74" spans="1:12" ht="15" x14ac:dyDescent="0.2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 t="s">
        <v>65</v>
      </c>
      <c r="L74" s="43"/>
    </row>
    <row r="75" spans="1:12" ht="15" x14ac:dyDescent="0.2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/>
      <c r="L75" s="43"/>
    </row>
    <row r="76" spans="1:12" ht="15" x14ac:dyDescent="0.2">
      <c r="A76" s="23"/>
      <c r="B76" s="15"/>
      <c r="C76" s="11"/>
      <c r="D76" s="7" t="s">
        <v>30</v>
      </c>
      <c r="E76" s="42" t="s">
        <v>42</v>
      </c>
      <c r="F76" s="43">
        <v>50</v>
      </c>
      <c r="G76" s="43">
        <v>4</v>
      </c>
      <c r="H76" s="43">
        <v>1</v>
      </c>
      <c r="I76" s="43">
        <v>24</v>
      </c>
      <c r="J76" s="43">
        <v>117</v>
      </c>
      <c r="K76" s="44"/>
      <c r="L76" s="43"/>
    </row>
    <row r="77" spans="1:12" ht="15" x14ac:dyDescent="0.2">
      <c r="A77" s="23"/>
      <c r="B77" s="15"/>
      <c r="C77" s="11"/>
      <c r="D77" s="7" t="s">
        <v>31</v>
      </c>
      <c r="E77" s="42" t="s">
        <v>47</v>
      </c>
      <c r="F77" s="43">
        <v>50</v>
      </c>
      <c r="G77" s="43">
        <v>4</v>
      </c>
      <c r="H77" s="43">
        <v>2</v>
      </c>
      <c r="I77" s="43">
        <v>21</v>
      </c>
      <c r="J77" s="43">
        <v>129</v>
      </c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4">SUM(G71:G79)</f>
        <v>36</v>
      </c>
      <c r="H80" s="19">
        <f t="shared" ref="H80" si="35">SUM(H71:H79)</f>
        <v>24</v>
      </c>
      <c r="I80" s="19">
        <f t="shared" ref="I80" si="36">SUM(I71:I79)</f>
        <v>128</v>
      </c>
      <c r="J80" s="19">
        <f t="shared" ref="J80:L80" si="37">SUM(J71:J79)</f>
        <v>870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1735</v>
      </c>
      <c r="G81" s="32">
        <f t="shared" ref="G81" si="38">G70+G80</f>
        <v>81</v>
      </c>
      <c r="H81" s="32">
        <f t="shared" ref="H81" si="39">H70+H80</f>
        <v>71</v>
      </c>
      <c r="I81" s="32">
        <f t="shared" ref="I81" si="40">I70+I80</f>
        <v>309</v>
      </c>
      <c r="J81" s="32">
        <f t="shared" ref="J81:L81" si="41">J70+J80</f>
        <v>2196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350</v>
      </c>
      <c r="G82" s="40">
        <v>25</v>
      </c>
      <c r="H82" s="40">
        <v>20</v>
      </c>
      <c r="I82" s="40">
        <v>27</v>
      </c>
      <c r="J82" s="40">
        <v>374</v>
      </c>
      <c r="K82" s="41" t="s">
        <v>125</v>
      </c>
      <c r="L82" s="40"/>
    </row>
    <row r="83" spans="1:12" ht="28" x14ac:dyDescent="0.2">
      <c r="A83" s="23"/>
      <c r="B83" s="15"/>
      <c r="C83" s="11"/>
      <c r="D83" s="63" t="s">
        <v>25</v>
      </c>
      <c r="E83" s="42" t="s">
        <v>44</v>
      </c>
      <c r="F83" s="43">
        <v>80</v>
      </c>
      <c r="G83" s="43">
        <v>1</v>
      </c>
      <c r="H83" s="43">
        <v>0</v>
      </c>
      <c r="I83" s="43">
        <v>2</v>
      </c>
      <c r="J83" s="43">
        <v>10</v>
      </c>
      <c r="K83" s="44" t="s">
        <v>126</v>
      </c>
      <c r="L83" s="43"/>
    </row>
    <row r="84" spans="1:12" ht="15" x14ac:dyDescent="0.2">
      <c r="A84" s="23"/>
      <c r="B84" s="15"/>
      <c r="C84" s="11"/>
      <c r="D84" s="7" t="s">
        <v>22</v>
      </c>
      <c r="E84" s="42" t="s">
        <v>41</v>
      </c>
      <c r="F84" s="43">
        <v>222</v>
      </c>
      <c r="G84" s="43">
        <v>0</v>
      </c>
      <c r="H84" s="43">
        <v>0</v>
      </c>
      <c r="I84" s="43">
        <v>12</v>
      </c>
      <c r="J84" s="43">
        <v>50</v>
      </c>
      <c r="K84" s="44" t="s">
        <v>111</v>
      </c>
      <c r="L84" s="43"/>
    </row>
    <row r="85" spans="1:12" ht="15" x14ac:dyDescent="0.2">
      <c r="A85" s="23"/>
      <c r="B85" s="15"/>
      <c r="C85" s="11"/>
      <c r="D85" s="7" t="s">
        <v>30</v>
      </c>
      <c r="E85" s="42" t="s">
        <v>42</v>
      </c>
      <c r="F85" s="43">
        <v>50</v>
      </c>
      <c r="G85" s="43">
        <v>4</v>
      </c>
      <c r="H85" s="43">
        <v>1</v>
      </c>
      <c r="I85" s="43">
        <v>24</v>
      </c>
      <c r="J85" s="43">
        <v>117</v>
      </c>
      <c r="K85" s="44" t="s">
        <v>56</v>
      </c>
      <c r="L85" s="43"/>
    </row>
    <row r="86" spans="1:12" ht="15" x14ac:dyDescent="0.2">
      <c r="A86" s="23"/>
      <c r="B86" s="15"/>
      <c r="C86" s="11"/>
      <c r="D86" s="7" t="s">
        <v>23</v>
      </c>
      <c r="E86" s="42" t="s">
        <v>43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/>
    </row>
    <row r="87" spans="1:12" ht="15" x14ac:dyDescent="0.2">
      <c r="A87" s="23"/>
      <c r="B87" s="15"/>
      <c r="C87" s="11"/>
      <c r="D87" s="1" t="s">
        <v>45</v>
      </c>
      <c r="E87" s="42" t="s">
        <v>46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/>
      <c r="L87" s="43"/>
    </row>
    <row r="88" spans="1:12" ht="15" x14ac:dyDescent="0.2">
      <c r="A88" s="23"/>
      <c r="B88" s="15"/>
      <c r="C88" s="11"/>
      <c r="D88" s="7" t="s">
        <v>31</v>
      </c>
      <c r="E88" s="9" t="s">
        <v>47</v>
      </c>
      <c r="F88" s="19">
        <v>50</v>
      </c>
      <c r="G88" s="19">
        <v>4</v>
      </c>
      <c r="H88" s="19">
        <v>2</v>
      </c>
      <c r="I88" s="19">
        <v>21</v>
      </c>
      <c r="J88" s="19">
        <v>129</v>
      </c>
      <c r="K88" s="44"/>
      <c r="L88" s="43"/>
    </row>
    <row r="89" spans="1:12" ht="15" x14ac:dyDescent="0.2">
      <c r="A89" s="24"/>
      <c r="B89" s="17"/>
      <c r="C89" s="8"/>
      <c r="D89" s="18" t="s">
        <v>32</v>
      </c>
      <c r="E89" s="9"/>
      <c r="F89" s="19">
        <f>SUM(F82:F88)</f>
        <v>962</v>
      </c>
      <c r="G89" s="19">
        <f t="shared" ref="G89:L89" si="42">SUM(G82:G88)</f>
        <v>35</v>
      </c>
      <c r="H89" s="19">
        <f t="shared" si="42"/>
        <v>31</v>
      </c>
      <c r="I89" s="19">
        <f t="shared" si="42"/>
        <v>106</v>
      </c>
      <c r="J89" s="19">
        <f t="shared" si="42"/>
        <v>840</v>
      </c>
      <c r="K89" s="19">
        <f t="shared" si="42"/>
        <v>0</v>
      </c>
      <c r="L89" s="19">
        <f t="shared" si="42"/>
        <v>0</v>
      </c>
    </row>
    <row r="90" spans="1:12" ht="28" x14ac:dyDescent="0.2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44</v>
      </c>
      <c r="F90" s="43">
        <v>80</v>
      </c>
      <c r="G90" s="43">
        <v>1</v>
      </c>
      <c r="H90" s="43">
        <v>0</v>
      </c>
      <c r="I90" s="43">
        <v>2</v>
      </c>
      <c r="J90" s="43">
        <v>10</v>
      </c>
      <c r="K90" s="44" t="s">
        <v>111</v>
      </c>
      <c r="L90" s="43"/>
    </row>
    <row r="91" spans="1:12" ht="15" x14ac:dyDescent="0.2">
      <c r="A91" s="23"/>
      <c r="B91" s="15"/>
      <c r="C91" s="11"/>
      <c r="D91" s="7" t="s">
        <v>26</v>
      </c>
      <c r="E91" s="42" t="s">
        <v>48</v>
      </c>
      <c r="F91" s="43">
        <v>250</v>
      </c>
      <c r="G91" s="43">
        <v>4</v>
      </c>
      <c r="H91" s="43">
        <v>3</v>
      </c>
      <c r="I91" s="43">
        <v>20</v>
      </c>
      <c r="J91" s="43">
        <v>119</v>
      </c>
      <c r="K91" s="44" t="s">
        <v>127</v>
      </c>
      <c r="L91" s="43"/>
    </row>
    <row r="92" spans="1:12" ht="15" x14ac:dyDescent="0.2">
      <c r="A92" s="23"/>
      <c r="B92" s="15"/>
      <c r="C92" s="11"/>
      <c r="D92" s="7" t="s">
        <v>27</v>
      </c>
      <c r="E92" s="42" t="s">
        <v>49</v>
      </c>
      <c r="F92" s="43">
        <v>105</v>
      </c>
      <c r="G92" s="43">
        <v>12</v>
      </c>
      <c r="H92" s="43">
        <v>14</v>
      </c>
      <c r="I92" s="43">
        <v>14</v>
      </c>
      <c r="J92" s="43">
        <v>224</v>
      </c>
      <c r="K92" s="44" t="s">
        <v>128</v>
      </c>
      <c r="L92" s="43"/>
    </row>
    <row r="93" spans="1:12" ht="15" x14ac:dyDescent="0.2">
      <c r="A93" s="23"/>
      <c r="B93" s="15"/>
      <c r="C93" s="11"/>
      <c r="D93" s="7" t="s">
        <v>28</v>
      </c>
      <c r="E93" s="42" t="s">
        <v>50</v>
      </c>
      <c r="F93" s="43">
        <v>189</v>
      </c>
      <c r="G93" s="43">
        <v>4</v>
      </c>
      <c r="H93" s="43">
        <v>12</v>
      </c>
      <c r="I93" s="43">
        <v>23</v>
      </c>
      <c r="J93" s="43">
        <v>218</v>
      </c>
      <c r="K93" s="44" t="s">
        <v>129</v>
      </c>
      <c r="L93" s="43"/>
    </row>
    <row r="94" spans="1:12" ht="15" x14ac:dyDescent="0.2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 t="s">
        <v>130</v>
      </c>
      <c r="L94" s="43"/>
    </row>
    <row r="95" spans="1:12" ht="15" x14ac:dyDescent="0.2">
      <c r="A95" s="23"/>
      <c r="B95" s="15"/>
      <c r="C95" s="11"/>
      <c r="D95" s="7" t="s">
        <v>30</v>
      </c>
      <c r="E95" s="42" t="s">
        <v>42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/>
      <c r="L95" s="43"/>
    </row>
    <row r="96" spans="1:12" ht="15" x14ac:dyDescent="0.2">
      <c r="A96" s="23"/>
      <c r="B96" s="15"/>
      <c r="C96" s="11"/>
      <c r="D96" s="7" t="s">
        <v>31</v>
      </c>
      <c r="E96" s="42" t="s">
        <v>47</v>
      </c>
      <c r="F96" s="43">
        <v>50</v>
      </c>
      <c r="G96" s="43">
        <v>4</v>
      </c>
      <c r="H96" s="43">
        <v>2</v>
      </c>
      <c r="I96" s="43">
        <v>21</v>
      </c>
      <c r="J96" s="43">
        <v>129</v>
      </c>
      <c r="K96" s="44"/>
      <c r="L96" s="43"/>
    </row>
    <row r="97" spans="1:12" ht="15" x14ac:dyDescent="0.2">
      <c r="A97" s="23"/>
      <c r="B97" s="15"/>
      <c r="C97" s="11"/>
      <c r="D97" s="63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32</v>
      </c>
      <c r="E99" s="9"/>
      <c r="F99" s="19">
        <f>SUM(F90:F98)</f>
        <v>924</v>
      </c>
      <c r="G99" s="19">
        <f t="shared" ref="G99" si="43">SUM(G90:G98)</f>
        <v>29</v>
      </c>
      <c r="H99" s="19">
        <f t="shared" ref="H99" si="44">SUM(H90:H98)</f>
        <v>32</v>
      </c>
      <c r="I99" s="19">
        <f t="shared" ref="I99" si="45">SUM(I90:I98)</f>
        <v>131</v>
      </c>
      <c r="J99" s="19">
        <f t="shared" ref="J99:L99" si="46">SUM(J90:J98)</f>
        <v>927</v>
      </c>
      <c r="K99" s="25"/>
      <c r="L99" s="19">
        <f t="shared" si="46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F88+F99</f>
        <v>974</v>
      </c>
      <c r="G100" s="32">
        <f>G88+G99</f>
        <v>33</v>
      </c>
      <c r="H100" s="32">
        <f>H88+H99</f>
        <v>34</v>
      </c>
      <c r="I100" s="32">
        <f>I88+I99</f>
        <v>152</v>
      </c>
      <c r="J100" s="32">
        <f>J88+J99</f>
        <v>1056</v>
      </c>
      <c r="K100" s="32"/>
      <c r="L100" s="32">
        <f t="shared" ref="L100" si="47">L89+L99</f>
        <v>0</v>
      </c>
    </row>
    <row r="101" spans="1:12" ht="28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7</v>
      </c>
      <c r="H101" s="40">
        <v>10</v>
      </c>
      <c r="I101" s="40">
        <v>26</v>
      </c>
      <c r="J101" s="40">
        <v>212</v>
      </c>
      <c r="K101" s="41" t="s">
        <v>131</v>
      </c>
      <c r="L101" s="40"/>
    </row>
    <row r="102" spans="1:12" ht="15" x14ac:dyDescent="0.2">
      <c r="A102" s="23"/>
      <c r="B102" s="15"/>
      <c r="C102" s="11"/>
      <c r="D102" s="59" t="s">
        <v>29</v>
      </c>
      <c r="E102" s="42" t="s">
        <v>53</v>
      </c>
      <c r="F102" s="43">
        <v>200</v>
      </c>
      <c r="G102" s="43">
        <v>1</v>
      </c>
      <c r="H102" s="43">
        <v>0</v>
      </c>
      <c r="I102" s="43">
        <v>20</v>
      </c>
      <c r="J102" s="43">
        <v>83</v>
      </c>
      <c r="K102" s="44"/>
      <c r="L102" s="43"/>
    </row>
    <row r="103" spans="1:12" ht="15" x14ac:dyDescent="0.2">
      <c r="A103" s="23"/>
      <c r="B103" s="15"/>
      <c r="C103" s="11"/>
      <c r="D103" s="52" t="s">
        <v>78</v>
      </c>
      <c r="E103" s="42" t="s">
        <v>86</v>
      </c>
      <c r="F103" s="43">
        <v>25</v>
      </c>
      <c r="G103" s="43">
        <v>4</v>
      </c>
      <c r="H103" s="43">
        <v>12</v>
      </c>
      <c r="I103" s="43">
        <v>0</v>
      </c>
      <c r="J103" s="43">
        <v>120</v>
      </c>
      <c r="K103" s="44" t="s">
        <v>56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43</v>
      </c>
      <c r="F104" s="43">
        <v>200</v>
      </c>
      <c r="G104" s="43">
        <v>1</v>
      </c>
      <c r="H104" s="43">
        <v>1</v>
      </c>
      <c r="I104" s="43">
        <v>20</v>
      </c>
      <c r="J104" s="43">
        <v>94</v>
      </c>
      <c r="K104" s="44"/>
      <c r="L104" s="43"/>
    </row>
    <row r="105" spans="1:12" ht="15" x14ac:dyDescent="0.2">
      <c r="A105" s="23"/>
      <c r="B105" s="15"/>
      <c r="C105" s="11"/>
      <c r="D105" s="7" t="s">
        <v>30</v>
      </c>
      <c r="E105" s="42" t="s">
        <v>42</v>
      </c>
      <c r="F105" s="43">
        <v>50</v>
      </c>
      <c r="G105" s="43">
        <v>4</v>
      </c>
      <c r="H105" s="43">
        <v>1</v>
      </c>
      <c r="I105" s="43">
        <v>24</v>
      </c>
      <c r="J105" s="43">
        <v>117</v>
      </c>
      <c r="K105" s="44"/>
      <c r="L105" s="43"/>
    </row>
    <row r="106" spans="1:12" ht="15" x14ac:dyDescent="0.2">
      <c r="A106" s="23"/>
      <c r="B106" s="15"/>
      <c r="C106" s="11"/>
      <c r="D106" s="7" t="s">
        <v>31</v>
      </c>
      <c r="E106" s="42" t="s">
        <v>47</v>
      </c>
      <c r="F106" s="43">
        <v>50</v>
      </c>
      <c r="G106" s="43">
        <v>4</v>
      </c>
      <c r="H106" s="43">
        <v>2</v>
      </c>
      <c r="I106" s="43">
        <v>21</v>
      </c>
      <c r="J106" s="43">
        <v>129</v>
      </c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32</v>
      </c>
      <c r="E108" s="9"/>
      <c r="F108" s="19">
        <f>SUM(F101:F107)</f>
        <v>735</v>
      </c>
      <c r="G108" s="19">
        <f t="shared" ref="G108:J108" si="48">SUM(G101:G107)</f>
        <v>21</v>
      </c>
      <c r="H108" s="19">
        <f t="shared" si="48"/>
        <v>26</v>
      </c>
      <c r="I108" s="19">
        <f t="shared" si="48"/>
        <v>111</v>
      </c>
      <c r="J108" s="19">
        <f t="shared" si="48"/>
        <v>755</v>
      </c>
      <c r="K108" s="25"/>
      <c r="L108" s="19">
        <f t="shared" ref="L108" si="49">SUM(L101:L107)</f>
        <v>0</v>
      </c>
    </row>
    <row r="109" spans="1:12" ht="28" x14ac:dyDescent="0.2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44</v>
      </c>
      <c r="F109" s="43">
        <v>80</v>
      </c>
      <c r="G109" s="43">
        <v>1</v>
      </c>
      <c r="H109" s="43">
        <v>0</v>
      </c>
      <c r="I109" s="43">
        <v>2</v>
      </c>
      <c r="J109" s="43">
        <v>10</v>
      </c>
      <c r="K109" s="44" t="s">
        <v>111</v>
      </c>
      <c r="L109" s="43"/>
    </row>
    <row r="110" spans="1:12" ht="15" x14ac:dyDescent="0.2">
      <c r="A110" s="23"/>
      <c r="B110" s="15"/>
      <c r="C110" s="11"/>
      <c r="D110" s="7" t="s">
        <v>26</v>
      </c>
      <c r="E110" s="42" t="s">
        <v>88</v>
      </c>
      <c r="F110" s="43">
        <v>260</v>
      </c>
      <c r="G110" s="43">
        <v>3</v>
      </c>
      <c r="H110" s="43">
        <v>4</v>
      </c>
      <c r="I110" s="43">
        <v>10</v>
      </c>
      <c r="J110" s="43">
        <v>91</v>
      </c>
      <c r="K110" s="44" t="s">
        <v>132</v>
      </c>
      <c r="L110" s="43"/>
    </row>
    <row r="111" spans="1:12" ht="28" x14ac:dyDescent="0.2">
      <c r="A111" s="23"/>
      <c r="B111" s="15"/>
      <c r="C111" s="11"/>
      <c r="D111" s="7" t="s">
        <v>27</v>
      </c>
      <c r="E111" s="42" t="s">
        <v>89</v>
      </c>
      <c r="F111" s="43">
        <v>180</v>
      </c>
      <c r="G111" s="43">
        <v>13</v>
      </c>
      <c r="H111" s="43">
        <v>14</v>
      </c>
      <c r="I111" s="43">
        <v>17</v>
      </c>
      <c r="J111" s="43">
        <v>302</v>
      </c>
      <c r="K111" s="44" t="s">
        <v>133</v>
      </c>
      <c r="L111" s="43"/>
    </row>
    <row r="112" spans="1:12" ht="28" x14ac:dyDescent="0.2">
      <c r="A112" s="23"/>
      <c r="B112" s="15"/>
      <c r="C112" s="11"/>
      <c r="D112" s="7" t="s">
        <v>28</v>
      </c>
      <c r="E112" s="42" t="s">
        <v>90</v>
      </c>
      <c r="F112" s="43">
        <v>192</v>
      </c>
      <c r="G112" s="43">
        <v>11</v>
      </c>
      <c r="H112" s="43">
        <v>12</v>
      </c>
      <c r="I112" s="43">
        <v>48</v>
      </c>
      <c r="J112" s="43">
        <v>336</v>
      </c>
      <c r="K112" s="44" t="s">
        <v>118</v>
      </c>
      <c r="L112" s="43"/>
    </row>
    <row r="113" spans="1:12" ht="15" x14ac:dyDescent="0.2">
      <c r="A113" s="23"/>
      <c r="B113" s="15"/>
      <c r="C113" s="11"/>
      <c r="D113" s="7" t="s">
        <v>29</v>
      </c>
      <c r="E113" s="42" t="s">
        <v>91</v>
      </c>
      <c r="F113" s="43">
        <v>200</v>
      </c>
      <c r="G113" s="43">
        <v>0</v>
      </c>
      <c r="H113" s="43">
        <v>0</v>
      </c>
      <c r="I113" s="43">
        <v>27</v>
      </c>
      <c r="J113" s="43">
        <v>111</v>
      </c>
      <c r="K113" s="44" t="s">
        <v>134</v>
      </c>
      <c r="L113" s="43"/>
    </row>
    <row r="114" spans="1:12" ht="15" x14ac:dyDescent="0.2">
      <c r="A114" s="23"/>
      <c r="B114" s="15"/>
      <c r="C114" s="11"/>
      <c r="D114" s="7" t="s">
        <v>30</v>
      </c>
      <c r="E114" s="42" t="s">
        <v>42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/>
      <c r="L114" s="43"/>
    </row>
    <row r="115" spans="1:12" ht="15" x14ac:dyDescent="0.2">
      <c r="A115" s="23"/>
      <c r="B115" s="15"/>
      <c r="C115" s="11"/>
      <c r="D115" s="7" t="s">
        <v>31</v>
      </c>
      <c r="E115" s="42" t="s">
        <v>47</v>
      </c>
      <c r="F115" s="43">
        <v>50</v>
      </c>
      <c r="G115" s="43">
        <v>4</v>
      </c>
      <c r="H115" s="43">
        <v>2</v>
      </c>
      <c r="I115" s="43">
        <v>21</v>
      </c>
      <c r="J115" s="43">
        <v>129</v>
      </c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32</v>
      </c>
      <c r="E118" s="9"/>
      <c r="F118" s="19">
        <f>SUM(F109:F117)</f>
        <v>1012</v>
      </c>
      <c r="G118" s="19">
        <f t="shared" ref="G118:J118" si="50">SUM(G109:G117)</f>
        <v>36</v>
      </c>
      <c r="H118" s="19">
        <f t="shared" si="50"/>
        <v>33</v>
      </c>
      <c r="I118" s="19">
        <f t="shared" si="50"/>
        <v>149</v>
      </c>
      <c r="J118" s="19">
        <f t="shared" si="50"/>
        <v>1096</v>
      </c>
      <c r="K118" s="25"/>
      <c r="L118" s="19">
        <f t="shared" ref="L118" si="51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1747</v>
      </c>
      <c r="G119" s="32">
        <f t="shared" ref="G119" si="52">G108+G118</f>
        <v>57</v>
      </c>
      <c r="H119" s="32">
        <f t="shared" ref="H119" si="53">H108+H118</f>
        <v>59</v>
      </c>
      <c r="I119" s="32">
        <f t="shared" ref="I119" si="54">I108+I118</f>
        <v>260</v>
      </c>
      <c r="J119" s="32">
        <f t="shared" ref="J119:L119" si="55">J108+J118</f>
        <v>1851</v>
      </c>
      <c r="K119" s="32"/>
      <c r="L119" s="32">
        <f t="shared" si="55"/>
        <v>0</v>
      </c>
    </row>
    <row r="120" spans="1:12" ht="28" x14ac:dyDescent="0.2">
      <c r="A120" s="14">
        <v>2</v>
      </c>
      <c r="B120" s="15">
        <v>2</v>
      </c>
      <c r="C120" s="22" t="s">
        <v>20</v>
      </c>
      <c r="D120" s="58" t="s">
        <v>21</v>
      </c>
      <c r="E120" s="39" t="s">
        <v>92</v>
      </c>
      <c r="F120" s="40">
        <v>108</v>
      </c>
      <c r="G120" s="40">
        <v>12</v>
      </c>
      <c r="H120" s="40">
        <v>16</v>
      </c>
      <c r="I120" s="40">
        <v>13</v>
      </c>
      <c r="J120" s="40">
        <v>222</v>
      </c>
      <c r="K120" s="41" t="s">
        <v>135</v>
      </c>
      <c r="L120" s="40"/>
    </row>
    <row r="121" spans="1:12" ht="15" x14ac:dyDescent="0.2">
      <c r="A121" s="14"/>
      <c r="B121" s="15"/>
      <c r="C121" s="11"/>
      <c r="D121" s="59" t="s">
        <v>29</v>
      </c>
      <c r="E121" s="42" t="s">
        <v>60</v>
      </c>
      <c r="F121" s="43">
        <v>200</v>
      </c>
      <c r="G121" s="43">
        <v>0</v>
      </c>
      <c r="H121" s="43">
        <v>0</v>
      </c>
      <c r="I121" s="43">
        <v>27</v>
      </c>
      <c r="J121" s="43">
        <v>111</v>
      </c>
      <c r="K121" s="44" t="s">
        <v>136</v>
      </c>
      <c r="L121" s="43"/>
    </row>
    <row r="122" spans="1:12" ht="28" x14ac:dyDescent="0.2">
      <c r="A122" s="14"/>
      <c r="B122" s="15"/>
      <c r="C122" s="11"/>
      <c r="D122" s="64" t="s">
        <v>25</v>
      </c>
      <c r="E122" s="42" t="s">
        <v>44</v>
      </c>
      <c r="F122" s="43">
        <v>80</v>
      </c>
      <c r="G122" s="43">
        <v>1</v>
      </c>
      <c r="H122" s="43">
        <v>0</v>
      </c>
      <c r="I122" s="43">
        <v>2</v>
      </c>
      <c r="J122" s="43">
        <v>10</v>
      </c>
      <c r="K122" s="44" t="s">
        <v>111</v>
      </c>
      <c r="L122" s="43"/>
    </row>
    <row r="123" spans="1:12" ht="15" x14ac:dyDescent="0.2">
      <c r="A123" s="14"/>
      <c r="B123" s="15"/>
      <c r="C123" s="11"/>
      <c r="D123" s="60" t="s">
        <v>23</v>
      </c>
      <c r="E123" s="42" t="s">
        <v>43</v>
      </c>
      <c r="F123" s="43">
        <v>200</v>
      </c>
      <c r="G123" s="43">
        <v>1</v>
      </c>
      <c r="H123" s="43">
        <v>1</v>
      </c>
      <c r="I123" s="43">
        <v>20</v>
      </c>
      <c r="J123" s="43">
        <v>94</v>
      </c>
      <c r="K123" s="44"/>
      <c r="L123" s="43"/>
    </row>
    <row r="124" spans="1:12" ht="15" x14ac:dyDescent="0.2">
      <c r="A124" s="14"/>
      <c r="B124" s="15"/>
      <c r="C124" s="11"/>
      <c r="D124" s="60" t="s">
        <v>30</v>
      </c>
      <c r="E124" s="42" t="s">
        <v>42</v>
      </c>
      <c r="F124" s="43">
        <v>50</v>
      </c>
      <c r="G124" s="43">
        <v>4</v>
      </c>
      <c r="H124" s="43">
        <v>1</v>
      </c>
      <c r="I124" s="43">
        <v>24</v>
      </c>
      <c r="J124" s="43">
        <v>117</v>
      </c>
      <c r="K124" s="44"/>
      <c r="L124" s="43"/>
    </row>
    <row r="125" spans="1:12" ht="15" x14ac:dyDescent="0.2">
      <c r="A125" s="14"/>
      <c r="B125" s="15"/>
      <c r="C125" s="11"/>
      <c r="D125" s="60" t="s">
        <v>31</v>
      </c>
      <c r="E125" s="42" t="s">
        <v>47</v>
      </c>
      <c r="F125" s="43">
        <v>50</v>
      </c>
      <c r="G125" s="43">
        <v>4</v>
      </c>
      <c r="H125" s="43">
        <v>2</v>
      </c>
      <c r="I125" s="43">
        <v>21</v>
      </c>
      <c r="J125" s="43">
        <v>129</v>
      </c>
      <c r="K125" s="44"/>
      <c r="L125" s="43"/>
    </row>
    <row r="126" spans="1:12" ht="15" x14ac:dyDescent="0.2">
      <c r="A126" s="14"/>
      <c r="B126" s="15"/>
      <c r="C126" s="11"/>
      <c r="D126" s="59" t="s">
        <v>28</v>
      </c>
      <c r="E126" s="42" t="s">
        <v>93</v>
      </c>
      <c r="F126" s="43">
        <v>180</v>
      </c>
      <c r="G126" s="43">
        <v>3</v>
      </c>
      <c r="H126" s="43">
        <v>16</v>
      </c>
      <c r="I126" s="43">
        <v>1</v>
      </c>
      <c r="J126" s="43">
        <v>202</v>
      </c>
      <c r="K126" s="44" t="s">
        <v>137</v>
      </c>
      <c r="L126" s="43"/>
    </row>
    <row r="127" spans="1:12" ht="15" x14ac:dyDescent="0.2">
      <c r="A127" s="16"/>
      <c r="B127" s="17"/>
      <c r="C127" s="8"/>
      <c r="D127" s="65" t="s">
        <v>32</v>
      </c>
      <c r="E127" s="9"/>
      <c r="F127" s="19">
        <f>SUM(F120:F126)</f>
        <v>868</v>
      </c>
      <c r="G127" s="19">
        <f t="shared" ref="G127:J127" si="56">SUM(G120:G126)</f>
        <v>25</v>
      </c>
      <c r="H127" s="19">
        <f t="shared" si="56"/>
        <v>36</v>
      </c>
      <c r="I127" s="19">
        <f t="shared" si="56"/>
        <v>108</v>
      </c>
      <c r="J127" s="19">
        <f t="shared" si="56"/>
        <v>885</v>
      </c>
      <c r="K127" s="25"/>
      <c r="L127" s="19">
        <f t="shared" ref="L127" si="57">SUM(L120:L126)</f>
        <v>0</v>
      </c>
    </row>
    <row r="128" spans="1:12" ht="28" x14ac:dyDescent="0.2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44</v>
      </c>
      <c r="F128" s="43">
        <v>80</v>
      </c>
      <c r="G128" s="43">
        <v>1</v>
      </c>
      <c r="H128" s="43">
        <v>0</v>
      </c>
      <c r="I128" s="43">
        <v>2</v>
      </c>
      <c r="J128" s="43">
        <v>10</v>
      </c>
      <c r="K128" s="44" t="s">
        <v>111</v>
      </c>
      <c r="L128" s="43"/>
    </row>
    <row r="129" spans="1:12" ht="15" x14ac:dyDescent="0.2">
      <c r="A129" s="14"/>
      <c r="B129" s="15"/>
      <c r="C129" s="11"/>
      <c r="D129" s="7" t="s">
        <v>26</v>
      </c>
      <c r="E129" s="42" t="s">
        <v>94</v>
      </c>
      <c r="F129" s="43">
        <v>250</v>
      </c>
      <c r="G129" s="43">
        <v>2</v>
      </c>
      <c r="H129" s="43">
        <v>5</v>
      </c>
      <c r="I129" s="43">
        <v>16</v>
      </c>
      <c r="J129" s="43">
        <v>122</v>
      </c>
      <c r="K129" s="44" t="s">
        <v>138</v>
      </c>
      <c r="L129" s="43"/>
    </row>
    <row r="130" spans="1:12" ht="15" x14ac:dyDescent="0.2">
      <c r="A130" s="14"/>
      <c r="B130" s="15"/>
      <c r="C130" s="11"/>
      <c r="D130" s="7" t="s">
        <v>27</v>
      </c>
      <c r="E130" s="42" t="s">
        <v>95</v>
      </c>
      <c r="F130" s="43">
        <v>200</v>
      </c>
      <c r="G130" s="43">
        <v>20</v>
      </c>
      <c r="H130" s="43">
        <v>10</v>
      </c>
      <c r="I130" s="43">
        <v>8</v>
      </c>
      <c r="J130" s="43">
        <v>210</v>
      </c>
      <c r="K130" s="44" t="s">
        <v>139</v>
      </c>
      <c r="L130" s="43"/>
    </row>
    <row r="131" spans="1:12" ht="28" x14ac:dyDescent="0.2">
      <c r="A131" s="14"/>
      <c r="B131" s="15"/>
      <c r="C131" s="11"/>
      <c r="D131" s="7" t="s">
        <v>28</v>
      </c>
      <c r="E131" s="42" t="s">
        <v>96</v>
      </c>
      <c r="F131" s="43">
        <v>189</v>
      </c>
      <c r="G131" s="43">
        <v>4</v>
      </c>
      <c r="H131" s="43">
        <v>12</v>
      </c>
      <c r="I131" s="43">
        <v>23</v>
      </c>
      <c r="J131" s="43">
        <v>218</v>
      </c>
      <c r="K131" s="44" t="s">
        <v>129</v>
      </c>
      <c r="L131" s="43"/>
    </row>
    <row r="132" spans="1:12" ht="15" x14ac:dyDescent="0.2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1</v>
      </c>
      <c r="H132" s="43">
        <v>0</v>
      </c>
      <c r="I132" s="43">
        <v>21</v>
      </c>
      <c r="J132" s="43">
        <v>88</v>
      </c>
      <c r="K132" s="44" t="s">
        <v>115</v>
      </c>
      <c r="L132" s="43"/>
    </row>
    <row r="133" spans="1:12" ht="15" x14ac:dyDescent="0.2">
      <c r="A133" s="14"/>
      <c r="B133" s="15"/>
      <c r="C133" s="11"/>
      <c r="D133" s="7" t="s">
        <v>30</v>
      </c>
      <c r="E133" s="42" t="s">
        <v>42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/>
      <c r="L133" s="43"/>
    </row>
    <row r="134" spans="1:12" ht="15" x14ac:dyDescent="0.2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4</v>
      </c>
      <c r="H134" s="43">
        <v>2</v>
      </c>
      <c r="I134" s="43">
        <v>21</v>
      </c>
      <c r="J134" s="43">
        <v>129</v>
      </c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32</v>
      </c>
      <c r="E137" s="9"/>
      <c r="F137" s="19">
        <f>SUM(F128:F136)</f>
        <v>1019</v>
      </c>
      <c r="G137" s="19">
        <f t="shared" ref="G137:J137" si="58">SUM(G128:G136)</f>
        <v>36</v>
      </c>
      <c r="H137" s="19">
        <f t="shared" si="58"/>
        <v>30</v>
      </c>
      <c r="I137" s="19">
        <f t="shared" si="58"/>
        <v>115</v>
      </c>
      <c r="J137" s="19">
        <f t="shared" si="58"/>
        <v>894</v>
      </c>
      <c r="K137" s="25"/>
      <c r="L137" s="19">
        <f t="shared" ref="L137" si="59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1887</v>
      </c>
      <c r="G138" s="32">
        <f t="shared" ref="G138" si="60">G127+G137</f>
        <v>61</v>
      </c>
      <c r="H138" s="32">
        <f t="shared" ref="H138" si="61">H127+H137</f>
        <v>66</v>
      </c>
      <c r="I138" s="32">
        <f t="shared" ref="I138" si="62">I127+I137</f>
        <v>223</v>
      </c>
      <c r="J138" s="32">
        <f t="shared" ref="J138:L138" si="63">J127+J137</f>
        <v>1779</v>
      </c>
      <c r="K138" s="32"/>
      <c r="L138" s="32">
        <f t="shared" si="63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280</v>
      </c>
      <c r="G139" s="40">
        <v>27</v>
      </c>
      <c r="H139" s="40">
        <v>25</v>
      </c>
      <c r="I139" s="40">
        <v>69</v>
      </c>
      <c r="J139" s="40">
        <v>555</v>
      </c>
      <c r="K139" s="41" t="s">
        <v>140</v>
      </c>
      <c r="L139" s="40"/>
    </row>
    <row r="140" spans="1:12" ht="15" x14ac:dyDescent="0.2">
      <c r="A140" s="23"/>
      <c r="B140" s="15"/>
      <c r="C140" s="11"/>
      <c r="D140" s="7" t="s">
        <v>22</v>
      </c>
      <c r="E140" s="42" t="s">
        <v>83</v>
      </c>
      <c r="F140" s="43">
        <v>200</v>
      </c>
      <c r="G140" s="43">
        <v>3</v>
      </c>
      <c r="H140" s="43">
        <v>3</v>
      </c>
      <c r="I140" s="43">
        <v>25</v>
      </c>
      <c r="J140" s="43">
        <v>134</v>
      </c>
      <c r="K140" s="44" t="s">
        <v>122</v>
      </c>
      <c r="L140" s="43"/>
    </row>
    <row r="141" spans="1:12" ht="15" x14ac:dyDescent="0.2">
      <c r="A141" s="23"/>
      <c r="B141" s="15"/>
      <c r="C141" s="11"/>
      <c r="D141" s="66" t="s">
        <v>78</v>
      </c>
      <c r="E141" s="42" t="s">
        <v>98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 t="s">
        <v>56</v>
      </c>
      <c r="L141" s="43"/>
    </row>
    <row r="142" spans="1:12" ht="15.75" customHeight="1" x14ac:dyDescent="0.2">
      <c r="A142" s="23"/>
      <c r="B142" s="15"/>
      <c r="C142" s="11"/>
      <c r="D142" s="52" t="s">
        <v>23</v>
      </c>
      <c r="E142" s="42" t="s">
        <v>43</v>
      </c>
      <c r="F142" s="43">
        <v>200</v>
      </c>
      <c r="G142" s="43">
        <v>1</v>
      </c>
      <c r="H142" s="43">
        <v>1</v>
      </c>
      <c r="I142" s="43">
        <v>20</v>
      </c>
      <c r="J142" s="43">
        <v>94</v>
      </c>
      <c r="K142" s="44"/>
      <c r="L142" s="43"/>
    </row>
    <row r="143" spans="1:12" ht="15" x14ac:dyDescent="0.2">
      <c r="A143" s="23"/>
      <c r="B143" s="15"/>
      <c r="C143" s="11"/>
      <c r="D143" s="7" t="s">
        <v>30</v>
      </c>
      <c r="E143" s="42" t="s">
        <v>42</v>
      </c>
      <c r="F143" s="43">
        <v>50</v>
      </c>
      <c r="G143" s="43">
        <v>4</v>
      </c>
      <c r="H143" s="43">
        <v>1</v>
      </c>
      <c r="I143" s="43">
        <v>24</v>
      </c>
      <c r="J143" s="43">
        <v>117</v>
      </c>
      <c r="K143" s="44"/>
      <c r="L143" s="43"/>
    </row>
    <row r="144" spans="1:12" ht="15" x14ac:dyDescent="0.2">
      <c r="A144" s="23"/>
      <c r="B144" s="15"/>
      <c r="C144" s="11"/>
      <c r="D144" s="7" t="s">
        <v>31</v>
      </c>
      <c r="E144" s="42" t="s">
        <v>47</v>
      </c>
      <c r="F144" s="43">
        <v>50</v>
      </c>
      <c r="G144" s="43">
        <v>4</v>
      </c>
      <c r="H144" s="43">
        <v>2</v>
      </c>
      <c r="I144" s="43">
        <v>21</v>
      </c>
      <c r="J144" s="43">
        <v>129</v>
      </c>
      <c r="K144" s="44"/>
      <c r="L144" s="43"/>
    </row>
    <row r="145" spans="1:12" ht="28" x14ac:dyDescent="0.2">
      <c r="A145" s="23"/>
      <c r="B145" s="15"/>
      <c r="C145" s="11"/>
      <c r="D145" s="55" t="s">
        <v>51</v>
      </c>
      <c r="E145" s="42" t="s">
        <v>76</v>
      </c>
      <c r="F145" s="43">
        <v>125</v>
      </c>
      <c r="G145" s="43">
        <v>4</v>
      </c>
      <c r="H145" s="43">
        <v>3</v>
      </c>
      <c r="I145" s="43">
        <v>7</v>
      </c>
      <c r="J145" s="43">
        <v>10</v>
      </c>
      <c r="K145" s="44"/>
      <c r="L145" s="43"/>
    </row>
    <row r="146" spans="1:12" ht="15" x14ac:dyDescent="0.2">
      <c r="A146" s="24"/>
      <c r="B146" s="17"/>
      <c r="C146" s="8"/>
      <c r="D146" s="18" t="s">
        <v>32</v>
      </c>
      <c r="E146" s="9"/>
      <c r="F146" s="19">
        <f>SUM(F139:F145)</f>
        <v>915</v>
      </c>
      <c r="G146" s="19">
        <f t="shared" ref="G146:J146" si="64">SUM(G139:G145)</f>
        <v>43</v>
      </c>
      <c r="H146" s="19">
        <f t="shared" si="64"/>
        <v>42</v>
      </c>
      <c r="I146" s="19">
        <f t="shared" si="64"/>
        <v>166</v>
      </c>
      <c r="J146" s="19">
        <f t="shared" si="64"/>
        <v>1105</v>
      </c>
      <c r="K146" s="25"/>
      <c r="L146" s="19">
        <f t="shared" ref="L146" si="65">SUM(L139:L145)</f>
        <v>0</v>
      </c>
    </row>
    <row r="147" spans="1:12" ht="28" x14ac:dyDescent="0.2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44</v>
      </c>
      <c r="F147" s="43">
        <v>80</v>
      </c>
      <c r="G147" s="43">
        <v>1</v>
      </c>
      <c r="H147" s="43">
        <v>0</v>
      </c>
      <c r="I147" s="43">
        <v>2</v>
      </c>
      <c r="J147" s="43">
        <v>10</v>
      </c>
      <c r="K147" s="44" t="s">
        <v>111</v>
      </c>
      <c r="L147" s="43"/>
    </row>
    <row r="148" spans="1:12" ht="15" x14ac:dyDescent="0.2">
      <c r="A148" s="23"/>
      <c r="B148" s="15"/>
      <c r="C148" s="11"/>
      <c r="D148" s="7" t="s">
        <v>26</v>
      </c>
      <c r="E148" s="42" t="s">
        <v>57</v>
      </c>
      <c r="F148" s="43">
        <v>250</v>
      </c>
      <c r="G148" s="43">
        <v>6</v>
      </c>
      <c r="H148" s="43">
        <v>5</v>
      </c>
      <c r="I148" s="43">
        <v>18</v>
      </c>
      <c r="J148" s="43">
        <v>141</v>
      </c>
      <c r="K148" s="44" t="s">
        <v>61</v>
      </c>
      <c r="L148" s="43"/>
    </row>
    <row r="149" spans="1:12" ht="28" x14ac:dyDescent="0.2">
      <c r="A149" s="23"/>
      <c r="B149" s="15"/>
      <c r="C149" s="11"/>
      <c r="D149" s="7" t="s">
        <v>27</v>
      </c>
      <c r="E149" s="42" t="s">
        <v>99</v>
      </c>
      <c r="F149" s="43">
        <v>110</v>
      </c>
      <c r="G149" s="43">
        <v>14</v>
      </c>
      <c r="H149" s="43">
        <v>18</v>
      </c>
      <c r="I149" s="43">
        <v>16</v>
      </c>
      <c r="J149" s="43">
        <v>242</v>
      </c>
      <c r="K149" s="44" t="s">
        <v>141</v>
      </c>
      <c r="L149" s="43"/>
    </row>
    <row r="150" spans="1:12" ht="28" x14ac:dyDescent="0.2">
      <c r="A150" s="23"/>
      <c r="B150" s="15"/>
      <c r="C150" s="11"/>
      <c r="D150" s="7" t="s">
        <v>28</v>
      </c>
      <c r="E150" s="42" t="s">
        <v>100</v>
      </c>
      <c r="F150" s="43">
        <v>189</v>
      </c>
      <c r="G150" s="43">
        <v>7</v>
      </c>
      <c r="H150" s="43">
        <v>7</v>
      </c>
      <c r="I150" s="43">
        <v>25</v>
      </c>
      <c r="J150" s="43">
        <v>247</v>
      </c>
      <c r="K150" s="44" t="s">
        <v>64</v>
      </c>
      <c r="L150" s="43"/>
    </row>
    <row r="151" spans="1:12" ht="15" x14ac:dyDescent="0.2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1</v>
      </c>
      <c r="H151" s="43">
        <v>0</v>
      </c>
      <c r="I151" s="43">
        <v>25</v>
      </c>
      <c r="J151" s="43">
        <v>103</v>
      </c>
      <c r="K151" s="44" t="s">
        <v>136</v>
      </c>
      <c r="L151" s="43"/>
    </row>
    <row r="152" spans="1:12" ht="15" x14ac:dyDescent="0.2">
      <c r="A152" s="23"/>
      <c r="B152" s="15"/>
      <c r="C152" s="11"/>
      <c r="D152" s="7" t="s">
        <v>30</v>
      </c>
      <c r="E152" s="42" t="s">
        <v>42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/>
      <c r="L152" s="43"/>
    </row>
    <row r="153" spans="1:12" ht="15" x14ac:dyDescent="0.2">
      <c r="A153" s="23"/>
      <c r="B153" s="15"/>
      <c r="C153" s="11"/>
      <c r="D153" s="7" t="s">
        <v>31</v>
      </c>
      <c r="E153" s="42" t="s">
        <v>47</v>
      </c>
      <c r="F153" s="43">
        <v>50</v>
      </c>
      <c r="G153" s="43">
        <v>4</v>
      </c>
      <c r="H153" s="43">
        <v>2</v>
      </c>
      <c r="I153" s="43">
        <v>21</v>
      </c>
      <c r="J153" s="43">
        <v>129</v>
      </c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32</v>
      </c>
      <c r="E156" s="9"/>
      <c r="F156" s="19">
        <f>SUM(F147:F155)</f>
        <v>929</v>
      </c>
      <c r="G156" s="19">
        <f t="shared" ref="G156:J156" si="66">SUM(G147:G155)</f>
        <v>37</v>
      </c>
      <c r="H156" s="19">
        <f t="shared" si="66"/>
        <v>33</v>
      </c>
      <c r="I156" s="19">
        <f t="shared" si="66"/>
        <v>131</v>
      </c>
      <c r="J156" s="19">
        <f t="shared" si="66"/>
        <v>989</v>
      </c>
      <c r="K156" s="25"/>
      <c r="L156" s="19">
        <f t="shared" ref="L156" si="67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1844</v>
      </c>
      <c r="G157" s="32">
        <f t="shared" ref="G157" si="68">G146+G156</f>
        <v>80</v>
      </c>
      <c r="H157" s="32">
        <f t="shared" ref="H157" si="69">H146+H156</f>
        <v>75</v>
      </c>
      <c r="I157" s="32">
        <f t="shared" ref="I157" si="70">I146+I156</f>
        <v>297</v>
      </c>
      <c r="J157" s="32">
        <f t="shared" ref="J157:L157" si="71">J146+J156</f>
        <v>2094</v>
      </c>
      <c r="K157" s="32"/>
      <c r="L157" s="32">
        <f t="shared" si="71"/>
        <v>0</v>
      </c>
    </row>
    <row r="158" spans="1:12" ht="28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110</v>
      </c>
      <c r="G158" s="40">
        <v>14</v>
      </c>
      <c r="H158" s="40">
        <v>18</v>
      </c>
      <c r="I158" s="40">
        <v>16</v>
      </c>
      <c r="J158" s="40">
        <v>242</v>
      </c>
      <c r="K158" s="41" t="s">
        <v>141</v>
      </c>
      <c r="L158" s="40"/>
    </row>
    <row r="159" spans="1:12" ht="15" x14ac:dyDescent="0.2">
      <c r="A159" s="23"/>
      <c r="B159" s="15"/>
      <c r="C159" s="11"/>
      <c r="D159" s="70" t="s">
        <v>28</v>
      </c>
      <c r="E159" s="67" t="s">
        <v>81</v>
      </c>
      <c r="F159" s="68">
        <v>192</v>
      </c>
      <c r="G159" s="68">
        <v>11</v>
      </c>
      <c r="H159" s="68">
        <v>12</v>
      </c>
      <c r="I159" s="68">
        <v>48</v>
      </c>
      <c r="J159" s="68">
        <v>336</v>
      </c>
      <c r="K159" s="69" t="s">
        <v>118</v>
      </c>
      <c r="L159" s="68"/>
    </row>
    <row r="160" spans="1:12" ht="15" x14ac:dyDescent="0.2">
      <c r="A160" s="23"/>
      <c r="B160" s="15"/>
      <c r="C160" s="11"/>
      <c r="D160" s="7" t="s">
        <v>22</v>
      </c>
      <c r="E160" s="42" t="s">
        <v>102</v>
      </c>
      <c r="F160" s="43">
        <v>222</v>
      </c>
      <c r="G160" s="43">
        <v>0</v>
      </c>
      <c r="H160" s="43">
        <v>0</v>
      </c>
      <c r="I160" s="43">
        <v>12</v>
      </c>
      <c r="J160" s="43">
        <v>50</v>
      </c>
      <c r="K160" s="44" t="s">
        <v>126</v>
      </c>
      <c r="L160" s="43"/>
    </row>
    <row r="161" spans="1:12" ht="15" x14ac:dyDescent="0.2">
      <c r="A161" s="23"/>
      <c r="B161" s="15"/>
      <c r="C161" s="11"/>
      <c r="D161" s="71" t="s">
        <v>78</v>
      </c>
      <c r="E161" s="42" t="s">
        <v>98</v>
      </c>
      <c r="F161" s="43">
        <v>10</v>
      </c>
      <c r="G161" s="43">
        <v>0</v>
      </c>
      <c r="H161" s="43">
        <v>7</v>
      </c>
      <c r="I161" s="43">
        <v>0</v>
      </c>
      <c r="J161" s="43">
        <v>66</v>
      </c>
      <c r="K161" s="44" t="s">
        <v>56</v>
      </c>
      <c r="L161" s="43"/>
    </row>
    <row r="162" spans="1:12" ht="15" x14ac:dyDescent="0.2">
      <c r="A162" s="23"/>
      <c r="B162" s="15"/>
      <c r="C162" s="11"/>
      <c r="D162" s="7" t="s">
        <v>23</v>
      </c>
      <c r="E162" s="42" t="s">
        <v>43</v>
      </c>
      <c r="F162" s="43">
        <v>200</v>
      </c>
      <c r="G162" s="43">
        <v>1</v>
      </c>
      <c r="H162" s="43">
        <v>1</v>
      </c>
      <c r="I162" s="43">
        <v>20</v>
      </c>
      <c r="J162" s="43">
        <v>94</v>
      </c>
      <c r="K162" s="44"/>
      <c r="L162" s="43"/>
    </row>
    <row r="163" spans="1:12" ht="15" x14ac:dyDescent="0.2">
      <c r="A163" s="23"/>
      <c r="B163" s="15"/>
      <c r="C163" s="11"/>
      <c r="D163" s="7" t="s">
        <v>30</v>
      </c>
      <c r="E163" s="42" t="s">
        <v>42</v>
      </c>
      <c r="F163" s="43">
        <v>50</v>
      </c>
      <c r="G163" s="43">
        <v>4</v>
      </c>
      <c r="H163" s="43">
        <v>1</v>
      </c>
      <c r="I163" s="43">
        <v>24</v>
      </c>
      <c r="J163" s="43">
        <v>117</v>
      </c>
      <c r="K163" s="44"/>
      <c r="L163" s="43"/>
    </row>
    <row r="164" spans="1:12" ht="15" x14ac:dyDescent="0.2">
      <c r="A164" s="23"/>
      <c r="B164" s="15"/>
      <c r="C164" s="11"/>
      <c r="D164" s="7" t="s">
        <v>31</v>
      </c>
      <c r="E164" s="42" t="s">
        <v>47</v>
      </c>
      <c r="F164" s="43">
        <v>50</v>
      </c>
      <c r="G164" s="43">
        <v>4</v>
      </c>
      <c r="H164" s="43">
        <v>2</v>
      </c>
      <c r="I164" s="43">
        <v>21</v>
      </c>
      <c r="J164" s="43">
        <v>129</v>
      </c>
      <c r="K164" s="44"/>
      <c r="L164" s="43"/>
    </row>
    <row r="165" spans="1:12" ht="28" x14ac:dyDescent="0.2">
      <c r="A165" s="23"/>
      <c r="B165" s="15"/>
      <c r="C165" s="11"/>
      <c r="D165" s="55" t="s">
        <v>25</v>
      </c>
      <c r="E165" s="42" t="s">
        <v>44</v>
      </c>
      <c r="F165" s="43">
        <v>80</v>
      </c>
      <c r="G165" s="43">
        <v>1</v>
      </c>
      <c r="H165" s="43">
        <v>0</v>
      </c>
      <c r="I165" s="43">
        <v>2</v>
      </c>
      <c r="J165" s="43">
        <v>10</v>
      </c>
      <c r="K165" s="44"/>
      <c r="L165" s="43"/>
    </row>
    <row r="166" spans="1:12" ht="15" x14ac:dyDescent="0.2">
      <c r="A166" s="24"/>
      <c r="B166" s="17"/>
      <c r="C166" s="8"/>
      <c r="D166" s="18" t="s">
        <v>32</v>
      </c>
      <c r="E166" s="9"/>
      <c r="F166" s="19">
        <f>SUM(F158:F165)</f>
        <v>914</v>
      </c>
      <c r="G166" s="19">
        <f t="shared" ref="G166:J166" si="72">SUM(G158:G165)</f>
        <v>35</v>
      </c>
      <c r="H166" s="19">
        <f t="shared" si="72"/>
        <v>41</v>
      </c>
      <c r="I166" s="19">
        <f t="shared" si="72"/>
        <v>143</v>
      </c>
      <c r="J166" s="19">
        <f t="shared" si="72"/>
        <v>1044</v>
      </c>
      <c r="K166" s="25"/>
      <c r="L166" s="19">
        <f t="shared" ref="L166" si="73">SUM(L158:L165)</f>
        <v>0</v>
      </c>
    </row>
    <row r="167" spans="1:12" ht="28" x14ac:dyDescent="0.2">
      <c r="A167" s="26">
        <f>A158</f>
        <v>2</v>
      </c>
      <c r="B167" s="13">
        <f>B158</f>
        <v>4</v>
      </c>
      <c r="C167" s="10" t="s">
        <v>24</v>
      </c>
      <c r="D167" s="7" t="s">
        <v>25</v>
      </c>
      <c r="E167" s="42" t="s">
        <v>44</v>
      </c>
      <c r="F167" s="43">
        <v>80</v>
      </c>
      <c r="G167" s="43">
        <v>1</v>
      </c>
      <c r="H167" s="43">
        <v>0</v>
      </c>
      <c r="I167" s="43">
        <v>2</v>
      </c>
      <c r="J167" s="43">
        <v>10</v>
      </c>
      <c r="K167" s="44" t="s">
        <v>111</v>
      </c>
      <c r="L167" s="43"/>
    </row>
    <row r="168" spans="1:12" ht="15" x14ac:dyDescent="0.2">
      <c r="A168" s="23"/>
      <c r="B168" s="15"/>
      <c r="C168" s="11"/>
      <c r="D168" s="7" t="s">
        <v>26</v>
      </c>
      <c r="E168" s="42" t="s">
        <v>70</v>
      </c>
      <c r="F168" s="43">
        <v>260</v>
      </c>
      <c r="G168" s="43">
        <v>2</v>
      </c>
      <c r="H168" s="43">
        <v>5</v>
      </c>
      <c r="I168" s="43">
        <v>12</v>
      </c>
      <c r="J168" s="43">
        <v>102</v>
      </c>
      <c r="K168" s="44" t="s">
        <v>112</v>
      </c>
      <c r="L168" s="43"/>
    </row>
    <row r="169" spans="1:12" ht="28" x14ac:dyDescent="0.2">
      <c r="A169" s="23"/>
      <c r="B169" s="15"/>
      <c r="C169" s="11"/>
      <c r="D169" s="7" t="s">
        <v>27</v>
      </c>
      <c r="E169" s="42" t="s">
        <v>103</v>
      </c>
      <c r="F169" s="43">
        <v>105</v>
      </c>
      <c r="G169" s="43">
        <v>12</v>
      </c>
      <c r="H169" s="43">
        <v>14</v>
      </c>
      <c r="I169" s="43">
        <v>14</v>
      </c>
      <c r="J169" s="43">
        <v>224</v>
      </c>
      <c r="K169" s="44" t="s">
        <v>128</v>
      </c>
      <c r="L169" s="43"/>
    </row>
    <row r="170" spans="1:12" ht="15" x14ac:dyDescent="0.2">
      <c r="A170" s="23"/>
      <c r="B170" s="15"/>
      <c r="C170" s="11"/>
      <c r="D170" s="7" t="s">
        <v>28</v>
      </c>
      <c r="E170" s="42" t="s">
        <v>93</v>
      </c>
      <c r="F170" s="43">
        <v>180</v>
      </c>
      <c r="G170" s="43">
        <v>3</v>
      </c>
      <c r="H170" s="43">
        <v>16</v>
      </c>
      <c r="I170" s="43">
        <v>1</v>
      </c>
      <c r="J170" s="43">
        <v>202</v>
      </c>
      <c r="K170" s="44" t="s">
        <v>137</v>
      </c>
      <c r="L170" s="43"/>
    </row>
    <row r="171" spans="1:12" ht="15" x14ac:dyDescent="0.2">
      <c r="A171" s="23"/>
      <c r="B171" s="15"/>
      <c r="C171" s="11"/>
      <c r="D171" s="7" t="s">
        <v>29</v>
      </c>
      <c r="E171" s="42" t="s">
        <v>104</v>
      </c>
      <c r="F171" s="43">
        <v>200</v>
      </c>
      <c r="G171" s="43">
        <v>0</v>
      </c>
      <c r="H171" s="43">
        <v>0</v>
      </c>
      <c r="I171" s="43">
        <v>27</v>
      </c>
      <c r="J171" s="43">
        <v>110</v>
      </c>
      <c r="K171" s="44" t="s">
        <v>142</v>
      </c>
      <c r="L171" s="43"/>
    </row>
    <row r="172" spans="1:12" ht="15" x14ac:dyDescent="0.2">
      <c r="A172" s="23"/>
      <c r="B172" s="15"/>
      <c r="C172" s="11"/>
      <c r="D172" s="7" t="s">
        <v>30</v>
      </c>
      <c r="E172" s="42" t="s">
        <v>42</v>
      </c>
      <c r="F172" s="43">
        <v>50</v>
      </c>
      <c r="G172" s="43">
        <v>4</v>
      </c>
      <c r="H172" s="43">
        <v>1</v>
      </c>
      <c r="I172" s="43">
        <v>24</v>
      </c>
      <c r="J172" s="43">
        <v>117</v>
      </c>
      <c r="K172" s="44"/>
      <c r="L172" s="43"/>
    </row>
    <row r="173" spans="1:12" ht="15" x14ac:dyDescent="0.2">
      <c r="A173" s="23"/>
      <c r="B173" s="15"/>
      <c r="C173" s="11"/>
      <c r="D173" s="7" t="s">
        <v>31</v>
      </c>
      <c r="E173" s="42" t="s">
        <v>47</v>
      </c>
      <c r="F173" s="43">
        <v>50</v>
      </c>
      <c r="G173" s="43">
        <v>4</v>
      </c>
      <c r="H173" s="43">
        <v>2</v>
      </c>
      <c r="I173" s="43">
        <v>21</v>
      </c>
      <c r="J173" s="43">
        <v>129</v>
      </c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">
      <c r="A176" s="24"/>
      <c r="B176" s="17"/>
      <c r="C176" s="8"/>
      <c r="D176" s="18" t="s">
        <v>32</v>
      </c>
      <c r="E176" s="9"/>
      <c r="F176" s="19">
        <f>SUM(F167:F175)</f>
        <v>925</v>
      </c>
      <c r="G176" s="19">
        <f t="shared" ref="G176:J176" si="74">SUM(G167:G175)</f>
        <v>26</v>
      </c>
      <c r="H176" s="19">
        <f t="shared" si="74"/>
        <v>38</v>
      </c>
      <c r="I176" s="19">
        <f t="shared" si="74"/>
        <v>101</v>
      </c>
      <c r="J176" s="19">
        <f t="shared" si="74"/>
        <v>894</v>
      </c>
      <c r="K176" s="25"/>
      <c r="L176" s="19">
        <f t="shared" ref="L176" si="75">SUM(L167:L175)</f>
        <v>0</v>
      </c>
    </row>
    <row r="177" spans="1:12" ht="15" x14ac:dyDescent="0.15">
      <c r="A177" s="29">
        <f>A158</f>
        <v>2</v>
      </c>
      <c r="B177" s="30">
        <f>B158</f>
        <v>4</v>
      </c>
      <c r="C177" s="73" t="s">
        <v>4</v>
      </c>
      <c r="D177" s="74"/>
      <c r="E177" s="31"/>
      <c r="F177" s="32">
        <f>F166+F176</f>
        <v>1839</v>
      </c>
      <c r="G177" s="32">
        <f t="shared" ref="G177" si="76">G166+G176</f>
        <v>61</v>
      </c>
      <c r="H177" s="32">
        <f t="shared" ref="H177" si="77">H166+H176</f>
        <v>79</v>
      </c>
      <c r="I177" s="32">
        <f t="shared" ref="I177" si="78">I166+I176</f>
        <v>244</v>
      </c>
      <c r="J177" s="32">
        <f t="shared" ref="J177:L177" si="79">J166+J176</f>
        <v>1938</v>
      </c>
      <c r="K177" s="32"/>
      <c r="L177" s="32">
        <f t="shared" si="79"/>
        <v>0</v>
      </c>
    </row>
    <row r="178" spans="1:12" ht="15" x14ac:dyDescent="0.2">
      <c r="A178" s="20">
        <v>2</v>
      </c>
      <c r="B178" s="21">
        <v>5</v>
      </c>
      <c r="C178" s="22" t="s">
        <v>20</v>
      </c>
      <c r="D178" s="5" t="s">
        <v>21</v>
      </c>
      <c r="E178" s="39" t="s">
        <v>82</v>
      </c>
      <c r="F178" s="40">
        <v>280</v>
      </c>
      <c r="G178" s="40">
        <v>29</v>
      </c>
      <c r="H178" s="40">
        <v>28</v>
      </c>
      <c r="I178" s="40">
        <v>91</v>
      </c>
      <c r="J178" s="40">
        <v>732</v>
      </c>
      <c r="K178" s="41" t="s">
        <v>121</v>
      </c>
      <c r="L178" s="40"/>
    </row>
    <row r="179" spans="1:12" ht="15" x14ac:dyDescent="0.2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</v>
      </c>
      <c r="H179" s="43">
        <v>2</v>
      </c>
      <c r="I179" s="43">
        <v>21</v>
      </c>
      <c r="J179" s="43">
        <v>113</v>
      </c>
      <c r="K179" s="44" t="s">
        <v>143</v>
      </c>
      <c r="L179" s="43"/>
    </row>
    <row r="180" spans="1:12" ht="15" x14ac:dyDescent="0.2">
      <c r="A180" s="23"/>
      <c r="B180" s="15"/>
      <c r="C180" s="11"/>
      <c r="D180" s="66" t="s">
        <v>78</v>
      </c>
      <c r="E180" s="42" t="s">
        <v>86</v>
      </c>
      <c r="F180" s="43">
        <v>25</v>
      </c>
      <c r="G180" s="43">
        <v>4</v>
      </c>
      <c r="H180" s="43">
        <v>12</v>
      </c>
      <c r="I180" s="43">
        <v>0</v>
      </c>
      <c r="J180" s="43">
        <v>120</v>
      </c>
      <c r="K180" s="44"/>
      <c r="L180" s="43"/>
    </row>
    <row r="181" spans="1:12" ht="15" x14ac:dyDescent="0.2">
      <c r="A181" s="23"/>
      <c r="B181" s="15"/>
      <c r="C181" s="11"/>
      <c r="D181" s="7" t="s">
        <v>23</v>
      </c>
      <c r="E181" s="42" t="s">
        <v>43</v>
      </c>
      <c r="F181" s="43">
        <v>200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/>
    </row>
    <row r="182" spans="1:12" ht="15" x14ac:dyDescent="0.2">
      <c r="A182" s="23"/>
      <c r="B182" s="15"/>
      <c r="C182" s="11"/>
      <c r="D182" s="7" t="s">
        <v>30</v>
      </c>
      <c r="E182" s="42" t="s">
        <v>42</v>
      </c>
      <c r="F182" s="43">
        <v>50</v>
      </c>
      <c r="G182" s="43">
        <v>4</v>
      </c>
      <c r="H182" s="43">
        <v>1</v>
      </c>
      <c r="I182" s="43">
        <v>24</v>
      </c>
      <c r="J182" s="43">
        <v>117</v>
      </c>
      <c r="K182" s="44"/>
      <c r="L182" s="43"/>
    </row>
    <row r="183" spans="1:12" ht="15" x14ac:dyDescent="0.2">
      <c r="A183" s="23"/>
      <c r="B183" s="15"/>
      <c r="C183" s="11"/>
      <c r="D183" s="7" t="s">
        <v>31</v>
      </c>
      <c r="E183" s="42" t="s">
        <v>47</v>
      </c>
      <c r="F183" s="43">
        <v>50</v>
      </c>
      <c r="G183" s="43">
        <v>4</v>
      </c>
      <c r="H183" s="43">
        <v>2</v>
      </c>
      <c r="I183" s="43">
        <v>21</v>
      </c>
      <c r="J183" s="43">
        <v>129</v>
      </c>
      <c r="K183" s="44"/>
      <c r="L183" s="43"/>
    </row>
    <row r="184" spans="1:12" ht="15" x14ac:dyDescent="0.2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">
      <c r="A185" s="24"/>
      <c r="B185" s="17"/>
      <c r="C185" s="8"/>
      <c r="D185" s="18" t="s">
        <v>32</v>
      </c>
      <c r="E185" s="9"/>
      <c r="F185" s="19">
        <f>SUM(F178:F184)</f>
        <v>805</v>
      </c>
      <c r="G185" s="19">
        <f t="shared" ref="G185:J185" si="80">SUM(G178:G184)</f>
        <v>45</v>
      </c>
      <c r="H185" s="19">
        <f t="shared" si="80"/>
        <v>46</v>
      </c>
      <c r="I185" s="19">
        <f t="shared" si="80"/>
        <v>177</v>
      </c>
      <c r="J185" s="19">
        <f t="shared" si="80"/>
        <v>1305</v>
      </c>
      <c r="K185" s="25"/>
      <c r="L185" s="19">
        <f t="shared" ref="L185" si="81">SUM(L178:L184)</f>
        <v>0</v>
      </c>
    </row>
    <row r="186" spans="1:12" ht="15" x14ac:dyDescent="0.2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105</v>
      </c>
      <c r="F186" s="43">
        <v>250</v>
      </c>
      <c r="G186" s="43">
        <v>6</v>
      </c>
      <c r="H186" s="43">
        <v>5</v>
      </c>
      <c r="I186" s="43">
        <v>10</v>
      </c>
      <c r="J186" s="43">
        <v>115</v>
      </c>
      <c r="K186" s="44" t="s">
        <v>144</v>
      </c>
      <c r="L186" s="43"/>
    </row>
    <row r="187" spans="1:12" ht="28" x14ac:dyDescent="0.2">
      <c r="A187" s="23"/>
      <c r="B187" s="15"/>
      <c r="C187" s="11"/>
      <c r="D187" s="7" t="s">
        <v>26</v>
      </c>
      <c r="E187" s="42" t="s">
        <v>106</v>
      </c>
      <c r="F187" s="43">
        <v>110</v>
      </c>
      <c r="G187" s="43">
        <v>17</v>
      </c>
      <c r="H187" s="43">
        <v>24</v>
      </c>
      <c r="I187" s="43">
        <v>14</v>
      </c>
      <c r="J187" s="43">
        <v>344</v>
      </c>
      <c r="K187" s="44" t="s">
        <v>128</v>
      </c>
      <c r="L187" s="43"/>
    </row>
    <row r="188" spans="1:12" ht="28" x14ac:dyDescent="0.2">
      <c r="A188" s="23"/>
      <c r="B188" s="15"/>
      <c r="C188" s="11"/>
      <c r="D188" s="7" t="s">
        <v>27</v>
      </c>
      <c r="E188" s="42" t="s">
        <v>107</v>
      </c>
      <c r="F188" s="43">
        <v>192</v>
      </c>
      <c r="G188" s="43">
        <v>7</v>
      </c>
      <c r="H188" s="43">
        <v>10</v>
      </c>
      <c r="I188" s="43">
        <v>40</v>
      </c>
      <c r="J188" s="43">
        <v>268</v>
      </c>
      <c r="K188" s="44" t="s">
        <v>118</v>
      </c>
      <c r="L188" s="43"/>
    </row>
    <row r="189" spans="1:12" ht="15" x14ac:dyDescent="0.2">
      <c r="A189" s="23"/>
      <c r="B189" s="15"/>
      <c r="C189" s="11"/>
      <c r="D189" s="7" t="s">
        <v>28</v>
      </c>
      <c r="E189" s="42" t="s">
        <v>60</v>
      </c>
      <c r="F189" s="43">
        <v>200</v>
      </c>
      <c r="G189" s="43">
        <v>0</v>
      </c>
      <c r="H189" s="43">
        <v>0</v>
      </c>
      <c r="I189" s="43">
        <v>19</v>
      </c>
      <c r="J189" s="43">
        <v>77</v>
      </c>
      <c r="K189" s="44" t="s">
        <v>65</v>
      </c>
      <c r="L189" s="43"/>
    </row>
    <row r="190" spans="1:12" ht="15" x14ac:dyDescent="0.2">
      <c r="A190" s="23"/>
      <c r="B190" s="15"/>
      <c r="C190" s="11"/>
      <c r="D190" s="7" t="s">
        <v>29</v>
      </c>
      <c r="E190" s="42" t="s">
        <v>42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/>
      <c r="L190" s="43"/>
    </row>
    <row r="191" spans="1:12" ht="15" x14ac:dyDescent="0.2">
      <c r="A191" s="23"/>
      <c r="B191" s="15"/>
      <c r="C191" s="11"/>
      <c r="D191" s="7" t="s">
        <v>30</v>
      </c>
      <c r="E191" s="42" t="s">
        <v>47</v>
      </c>
      <c r="F191" s="43">
        <v>50</v>
      </c>
      <c r="G191" s="43">
        <v>4</v>
      </c>
      <c r="H191" s="43">
        <v>2</v>
      </c>
      <c r="I191" s="43">
        <v>21</v>
      </c>
      <c r="J191" s="43">
        <v>129</v>
      </c>
      <c r="K191" s="44"/>
      <c r="L191" s="43"/>
    </row>
    <row r="192" spans="1:12" ht="28" x14ac:dyDescent="0.2">
      <c r="A192" s="23"/>
      <c r="B192" s="15"/>
      <c r="C192" s="11"/>
      <c r="D192" s="7" t="s">
        <v>31</v>
      </c>
      <c r="E192" s="42" t="s">
        <v>44</v>
      </c>
      <c r="F192" s="43">
        <v>80</v>
      </c>
      <c r="G192" s="43">
        <v>1</v>
      </c>
      <c r="H192" s="43">
        <v>0</v>
      </c>
      <c r="I192" s="43">
        <v>2</v>
      </c>
      <c r="J192" s="43">
        <v>10</v>
      </c>
      <c r="K192" s="44" t="s">
        <v>111</v>
      </c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">
      <c r="A195" s="24"/>
      <c r="B195" s="17"/>
      <c r="C195" s="8"/>
      <c r="D195" s="18" t="s">
        <v>32</v>
      </c>
      <c r="E195" s="9"/>
      <c r="F195" s="19">
        <f>SUM(F186:F194)</f>
        <v>932</v>
      </c>
      <c r="G195" s="19">
        <f t="shared" ref="G195:J195" si="82">SUM(G186:G194)</f>
        <v>39</v>
      </c>
      <c r="H195" s="19">
        <f t="shared" si="82"/>
        <v>42</v>
      </c>
      <c r="I195" s="19">
        <f t="shared" si="82"/>
        <v>130</v>
      </c>
      <c r="J195" s="19">
        <f t="shared" si="82"/>
        <v>1060</v>
      </c>
      <c r="K195" s="25"/>
      <c r="L195" s="19">
        <f t="shared" ref="L195" si="83">SUM(L186:L194)</f>
        <v>0</v>
      </c>
    </row>
    <row r="196" spans="1:12" ht="15" x14ac:dyDescent="0.15">
      <c r="A196" s="29">
        <f>A178</f>
        <v>2</v>
      </c>
      <c r="B196" s="30">
        <f>B178</f>
        <v>5</v>
      </c>
      <c r="C196" s="73" t="s">
        <v>4</v>
      </c>
      <c r="D196" s="74"/>
      <c r="E196" s="31"/>
      <c r="F196" s="32">
        <f>F185+F195</f>
        <v>1737</v>
      </c>
      <c r="G196" s="32">
        <f t="shared" ref="G196" si="84">G185+G195</f>
        <v>84</v>
      </c>
      <c r="H196" s="32">
        <f t="shared" ref="H196" si="85">H185+H195</f>
        <v>88</v>
      </c>
      <c r="I196" s="32">
        <f t="shared" ref="I196" si="86">I185+I195</f>
        <v>307</v>
      </c>
      <c r="J196" s="32">
        <f t="shared" ref="J196:L196" si="87">J185+J195</f>
        <v>2365</v>
      </c>
      <c r="K196" s="32"/>
      <c r="L196" s="32">
        <f t="shared" si="87"/>
        <v>0</v>
      </c>
    </row>
    <row r="197" spans="1:12" x14ac:dyDescent="0.15">
      <c r="A197" s="27"/>
      <c r="B197" s="28"/>
      <c r="C197" s="75" t="s">
        <v>5</v>
      </c>
      <c r="D197" s="75"/>
      <c r="E197" s="75"/>
      <c r="F197" s="34">
        <f>(F24+F43+F62+F81+F100+F119+F138+F157+F177+F196)/(IF(F24=0,0,1)+IF(F43=0,0,1)+IF(F62=0,0,1)+IF(F81=0,0,1)+IF(F100=0,0,1)+IF(F119=0,0,1)+IF(F138=0,0,1)+IF(F157=0,0,1)+IF(F177=0,0,1)+IF(F196=0,0,1))</f>
        <v>1693.1</v>
      </c>
      <c r="G197" s="34">
        <f t="shared" ref="G197:J197" si="88">(G24+G43+G62+G81+G100+G119+G138+G157+G177+G196)/(IF(G24=0,0,1)+IF(G43=0,0,1)+IF(G62=0,0,1)+IF(G81=0,0,1)+IF(G100=0,0,1)+IF(G119=0,0,1)+IF(G138=0,0,1)+IF(G157=0,0,1)+IF(G177=0,0,1)+IF(G196=0,0,1))</f>
        <v>63.7</v>
      </c>
      <c r="H197" s="34">
        <f t="shared" si="88"/>
        <v>66.5</v>
      </c>
      <c r="I197" s="34">
        <f t="shared" si="88"/>
        <v>251</v>
      </c>
      <c r="J197" s="34">
        <f t="shared" si="88"/>
        <v>1864.6</v>
      </c>
      <c r="K197" s="34"/>
      <c r="L197" s="34" t="e">
        <f t="shared" ref="L197" si="89"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2023-12-04T17:48:40Z</dcterms:modified>
</cp:coreProperties>
</file>